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socialcarewales-my.sharepoint.com/personal/alexander_shore_socialcare_wales/Documents/Desktop/"/>
    </mc:Choice>
  </mc:AlternateContent>
  <xr:revisionPtr revIDLastSave="0" documentId="8_{3F0A91EC-976F-4557-AC0F-F84841D7DD7D}" xr6:coauthVersionLast="47" xr6:coauthVersionMax="47" xr10:uidLastSave="{00000000-0000-0000-0000-000000000000}"/>
  <bookViews>
    <workbookView xWindow="-120" yWindow="-120" windowWidth="29040" windowHeight="15720" xr2:uid="{00000000-000D-0000-FFFF-FFFF00000000}"/>
  </bookViews>
  <sheets>
    <sheet name="Instructions" sheetId="3" r:id="rId1"/>
    <sheet name="Front Cover" sheetId="2" r:id="rId2"/>
    <sheet name="Daily Expenses" sheetId="1" r:id="rId3"/>
    <sheet name="FAQs" sheetId="4" r:id="rId4"/>
  </sheets>
  <definedNames>
    <definedName name="_xlnm._FilterDatabase" localSheetId="2" hidden="1">'Daily Expenses'!#REF!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1" l="1"/>
  <c r="R18" i="1"/>
  <c r="R27" i="1"/>
  <c r="R30" i="1"/>
  <c r="R33" i="1"/>
  <c r="R36" i="1"/>
  <c r="R39" i="1"/>
  <c r="R42" i="1"/>
  <c r="R45" i="1"/>
  <c r="R48" i="1"/>
  <c r="R51" i="1"/>
  <c r="R54" i="1"/>
  <c r="R57" i="1"/>
  <c r="R60" i="1"/>
  <c r="R75" i="1"/>
  <c r="R78" i="1"/>
  <c r="R81" i="1"/>
  <c r="R84" i="1"/>
  <c r="R87" i="1"/>
  <c r="R90" i="1"/>
  <c r="R93" i="1"/>
  <c r="R96" i="1"/>
  <c r="R99" i="1"/>
  <c r="R102" i="1"/>
  <c r="R105" i="1"/>
  <c r="R108" i="1"/>
  <c r="R111" i="1"/>
  <c r="R114" i="1"/>
  <c r="R117" i="1"/>
  <c r="R120" i="1"/>
  <c r="R123" i="1"/>
  <c r="R126" i="1"/>
  <c r="R129" i="1"/>
  <c r="R132" i="1"/>
  <c r="R135" i="1"/>
  <c r="R138" i="1"/>
  <c r="R141" i="1"/>
  <c r="R144" i="1"/>
  <c r="R147" i="1"/>
  <c r="R150" i="1"/>
  <c r="R153" i="1"/>
  <c r="R156" i="1"/>
  <c r="R159" i="1"/>
  <c r="R162" i="1"/>
  <c r="R165" i="1"/>
  <c r="R168" i="1"/>
  <c r="R171" i="1"/>
  <c r="R174" i="1"/>
  <c r="R177" i="1"/>
  <c r="R180" i="1"/>
  <c r="R183" i="1"/>
  <c r="R186" i="1"/>
  <c r="R189" i="1"/>
  <c r="R192" i="1"/>
  <c r="R195" i="1"/>
  <c r="R198" i="1"/>
  <c r="R201" i="1"/>
  <c r="R204" i="1"/>
  <c r="R207" i="1"/>
  <c r="R210" i="1"/>
  <c r="R213" i="1"/>
  <c r="R216" i="1"/>
  <c r="R219" i="1"/>
  <c r="R222" i="1"/>
  <c r="R225" i="1"/>
  <c r="R228" i="1"/>
  <c r="R231" i="1"/>
  <c r="R234" i="1"/>
  <c r="R237" i="1"/>
  <c r="R240" i="1"/>
  <c r="R243" i="1"/>
  <c r="R246" i="1"/>
  <c r="R249" i="1"/>
  <c r="R252" i="1"/>
  <c r="R255" i="1"/>
  <c r="R258" i="1"/>
  <c r="R261" i="1"/>
  <c r="R264" i="1"/>
  <c r="R267" i="1"/>
  <c r="R270" i="1"/>
  <c r="R273" i="1"/>
  <c r="R276" i="1"/>
  <c r="R279" i="1"/>
  <c r="R282" i="1"/>
  <c r="R285" i="1"/>
  <c r="R288" i="1"/>
  <c r="R291" i="1"/>
  <c r="R294" i="1"/>
  <c r="R297" i="1"/>
  <c r="R300" i="1"/>
  <c r="R303" i="1"/>
  <c r="R306" i="1"/>
  <c r="R309" i="1"/>
  <c r="R312" i="1"/>
  <c r="J15" i="1"/>
  <c r="J18" i="1"/>
  <c r="J21" i="1"/>
  <c r="K21" i="1"/>
  <c r="R21" i="1"/>
  <c r="J27" i="1"/>
  <c r="J30" i="1"/>
  <c r="J33" i="1"/>
  <c r="J36" i="1"/>
  <c r="J39" i="1"/>
  <c r="J42" i="1"/>
  <c r="J45" i="1"/>
  <c r="J48" i="1"/>
  <c r="J51" i="1"/>
  <c r="J54" i="1"/>
  <c r="J57" i="1"/>
  <c r="K57" i="1"/>
  <c r="J60" i="1"/>
  <c r="J75" i="1"/>
  <c r="J78" i="1"/>
  <c r="J81" i="1"/>
  <c r="K81" i="1"/>
  <c r="J84" i="1"/>
  <c r="J87" i="1"/>
  <c r="J90" i="1"/>
  <c r="J93" i="1"/>
  <c r="J96" i="1"/>
  <c r="J99" i="1"/>
  <c r="J102" i="1"/>
  <c r="J105" i="1"/>
  <c r="K105" i="1"/>
  <c r="J108" i="1"/>
  <c r="J111" i="1"/>
  <c r="J114" i="1"/>
  <c r="J117" i="1"/>
  <c r="J120" i="1"/>
  <c r="J123" i="1"/>
  <c r="J126" i="1"/>
  <c r="J129" i="1"/>
  <c r="K129" i="1"/>
  <c r="J132" i="1"/>
  <c r="J135" i="1"/>
  <c r="J138" i="1"/>
  <c r="J141" i="1"/>
  <c r="J144" i="1"/>
  <c r="J147" i="1"/>
  <c r="J150" i="1"/>
  <c r="J153" i="1"/>
  <c r="K153" i="1"/>
  <c r="J156" i="1"/>
  <c r="J159" i="1"/>
  <c r="J162" i="1"/>
  <c r="J165" i="1"/>
  <c r="J168" i="1"/>
  <c r="J171" i="1"/>
  <c r="J174" i="1"/>
  <c r="J177" i="1"/>
  <c r="K177" i="1"/>
  <c r="J180" i="1"/>
  <c r="J183" i="1"/>
  <c r="J186" i="1"/>
  <c r="J189" i="1"/>
  <c r="J192" i="1"/>
  <c r="J195" i="1"/>
  <c r="J198" i="1"/>
  <c r="J201" i="1"/>
  <c r="K201" i="1"/>
  <c r="J204" i="1"/>
  <c r="J207" i="1"/>
  <c r="J210" i="1"/>
  <c r="J213" i="1"/>
  <c r="J216" i="1"/>
  <c r="J219" i="1"/>
  <c r="J222" i="1"/>
  <c r="J225" i="1"/>
  <c r="J228" i="1"/>
  <c r="J231" i="1"/>
  <c r="J234" i="1"/>
  <c r="J237" i="1"/>
  <c r="J240" i="1"/>
  <c r="K240" i="1"/>
  <c r="J243" i="1"/>
  <c r="J246" i="1"/>
  <c r="J249" i="1"/>
  <c r="K249" i="1"/>
  <c r="J252" i="1"/>
  <c r="J255" i="1"/>
  <c r="J258" i="1"/>
  <c r="J261" i="1"/>
  <c r="J264" i="1"/>
  <c r="K264" i="1"/>
  <c r="J267" i="1"/>
  <c r="J270" i="1"/>
  <c r="J273" i="1"/>
  <c r="J276" i="1"/>
  <c r="K276" i="1"/>
  <c r="J279" i="1"/>
  <c r="J282" i="1"/>
  <c r="J285" i="1"/>
  <c r="J288" i="1"/>
  <c r="K288" i="1"/>
  <c r="J291" i="1"/>
  <c r="J294" i="1"/>
  <c r="J297" i="1"/>
  <c r="K297" i="1"/>
  <c r="J300" i="1"/>
  <c r="K300" i="1"/>
  <c r="J303" i="1"/>
  <c r="J306" i="1"/>
  <c r="J309" i="1"/>
  <c r="J312" i="1"/>
  <c r="K312" i="1"/>
  <c r="K15" i="1"/>
  <c r="K39" i="1"/>
  <c r="K93" i="1"/>
  <c r="K111" i="1"/>
  <c r="K141" i="1"/>
  <c r="K165" i="1"/>
  <c r="K207" i="1"/>
  <c r="K213" i="1"/>
  <c r="K225" i="1"/>
  <c r="K273" i="1"/>
  <c r="K303" i="1"/>
  <c r="K309" i="1"/>
  <c r="P15" i="1"/>
  <c r="P18" i="1"/>
  <c r="P21" i="1"/>
  <c r="P24" i="1"/>
  <c r="P27" i="1"/>
  <c r="P30" i="1"/>
  <c r="P33" i="1"/>
  <c r="P36" i="1"/>
  <c r="P39" i="1"/>
  <c r="P42" i="1"/>
  <c r="P45" i="1"/>
  <c r="P48" i="1"/>
  <c r="P51" i="1"/>
  <c r="P54" i="1"/>
  <c r="P57" i="1"/>
  <c r="P60" i="1"/>
  <c r="P63" i="1"/>
  <c r="P66" i="1"/>
  <c r="P69" i="1"/>
  <c r="P72" i="1"/>
  <c r="P75" i="1"/>
  <c r="P78" i="1"/>
  <c r="P81" i="1"/>
  <c r="P84" i="1"/>
  <c r="P87" i="1"/>
  <c r="P90" i="1"/>
  <c r="P93" i="1"/>
  <c r="P96" i="1"/>
  <c r="P99" i="1"/>
  <c r="P102" i="1"/>
  <c r="P105" i="1"/>
  <c r="P108" i="1"/>
  <c r="P111" i="1"/>
  <c r="P114" i="1"/>
  <c r="P117" i="1"/>
  <c r="P120" i="1"/>
  <c r="P123" i="1"/>
  <c r="P126" i="1"/>
  <c r="P129" i="1"/>
  <c r="P132" i="1"/>
  <c r="P135" i="1"/>
  <c r="P138" i="1"/>
  <c r="P141" i="1"/>
  <c r="P144" i="1"/>
  <c r="P147" i="1"/>
  <c r="P150" i="1"/>
  <c r="P153" i="1"/>
  <c r="P156" i="1"/>
  <c r="P159" i="1"/>
  <c r="P162" i="1"/>
  <c r="P165" i="1"/>
  <c r="P168" i="1"/>
  <c r="P171" i="1"/>
  <c r="P174" i="1"/>
  <c r="P177" i="1"/>
  <c r="P180" i="1"/>
  <c r="P183" i="1"/>
  <c r="P186" i="1"/>
  <c r="P189" i="1"/>
  <c r="P192" i="1"/>
  <c r="P195" i="1"/>
  <c r="P198" i="1"/>
  <c r="P201" i="1"/>
  <c r="P204" i="1"/>
  <c r="P207" i="1"/>
  <c r="P210" i="1"/>
  <c r="P213" i="1"/>
  <c r="P216" i="1"/>
  <c r="P219" i="1"/>
  <c r="P222" i="1"/>
  <c r="P225" i="1"/>
  <c r="P228" i="1"/>
  <c r="P231" i="1"/>
  <c r="P234" i="1"/>
  <c r="P237" i="1"/>
  <c r="P240" i="1"/>
  <c r="P243" i="1"/>
  <c r="P246" i="1"/>
  <c r="P249" i="1"/>
  <c r="P252" i="1"/>
  <c r="P255" i="1"/>
  <c r="P258" i="1"/>
  <c r="P261" i="1"/>
  <c r="P264" i="1"/>
  <c r="P267" i="1"/>
  <c r="P270" i="1"/>
  <c r="P273" i="1"/>
  <c r="P276" i="1"/>
  <c r="P279" i="1"/>
  <c r="P282" i="1"/>
  <c r="P285" i="1"/>
  <c r="P288" i="1"/>
  <c r="P291" i="1"/>
  <c r="P294" i="1"/>
  <c r="P297" i="1"/>
  <c r="P300" i="1"/>
  <c r="P303" i="1"/>
  <c r="P306" i="1"/>
  <c r="P309" i="1"/>
  <c r="P312" i="1"/>
  <c r="P12" i="1"/>
  <c r="P9" i="1"/>
  <c r="N24" i="1"/>
  <c r="N27" i="1"/>
  <c r="N30" i="1"/>
  <c r="N33" i="1"/>
  <c r="N36" i="1"/>
  <c r="N39" i="1"/>
  <c r="N42" i="1"/>
  <c r="N45" i="1"/>
  <c r="N48" i="1"/>
  <c r="N51" i="1"/>
  <c r="N54" i="1"/>
  <c r="N57" i="1"/>
  <c r="N60" i="1"/>
  <c r="N63" i="1"/>
  <c r="N66" i="1"/>
  <c r="N69" i="1"/>
  <c r="N72" i="1"/>
  <c r="N75" i="1"/>
  <c r="N78" i="1"/>
  <c r="N81" i="1"/>
  <c r="N84" i="1"/>
  <c r="N87" i="1"/>
  <c r="N90" i="1"/>
  <c r="N93" i="1"/>
  <c r="N96" i="1"/>
  <c r="N99" i="1"/>
  <c r="N102" i="1"/>
  <c r="N105" i="1"/>
  <c r="N108" i="1"/>
  <c r="N111" i="1"/>
  <c r="N114" i="1"/>
  <c r="N117" i="1"/>
  <c r="N120" i="1"/>
  <c r="N123" i="1"/>
  <c r="N126" i="1"/>
  <c r="N129" i="1"/>
  <c r="N132" i="1"/>
  <c r="N135" i="1"/>
  <c r="N138" i="1"/>
  <c r="N141" i="1"/>
  <c r="N144" i="1"/>
  <c r="N147" i="1"/>
  <c r="N150" i="1"/>
  <c r="N153" i="1"/>
  <c r="N156" i="1"/>
  <c r="N159" i="1"/>
  <c r="N162" i="1"/>
  <c r="N165" i="1"/>
  <c r="N168" i="1"/>
  <c r="N171" i="1"/>
  <c r="N174" i="1"/>
  <c r="N177" i="1"/>
  <c r="N180" i="1"/>
  <c r="N183" i="1"/>
  <c r="N186" i="1"/>
  <c r="N189" i="1"/>
  <c r="N192" i="1"/>
  <c r="N195" i="1"/>
  <c r="N198" i="1"/>
  <c r="N201" i="1"/>
  <c r="N204" i="1"/>
  <c r="N207" i="1"/>
  <c r="N210" i="1"/>
  <c r="N213" i="1"/>
  <c r="N216" i="1"/>
  <c r="N219" i="1"/>
  <c r="N222" i="1"/>
  <c r="N225" i="1"/>
  <c r="N228" i="1"/>
  <c r="N231" i="1"/>
  <c r="N234" i="1"/>
  <c r="N237" i="1"/>
  <c r="N240" i="1"/>
  <c r="N243" i="1"/>
  <c r="N246" i="1"/>
  <c r="N249" i="1"/>
  <c r="N252" i="1"/>
  <c r="N255" i="1"/>
  <c r="N258" i="1"/>
  <c r="N261" i="1"/>
  <c r="N264" i="1"/>
  <c r="N267" i="1"/>
  <c r="N270" i="1"/>
  <c r="N273" i="1"/>
  <c r="N276" i="1"/>
  <c r="N279" i="1"/>
  <c r="N282" i="1"/>
  <c r="N285" i="1"/>
  <c r="N288" i="1"/>
  <c r="N291" i="1"/>
  <c r="N294" i="1"/>
  <c r="N297" i="1"/>
  <c r="N300" i="1"/>
  <c r="N303" i="1"/>
  <c r="N306" i="1"/>
  <c r="N309" i="1"/>
  <c r="N312" i="1"/>
  <c r="N15" i="1"/>
  <c r="N18" i="1"/>
  <c r="N21" i="1"/>
  <c r="N12" i="1"/>
  <c r="N9" i="1"/>
  <c r="F46" i="2"/>
  <c r="H46" i="2"/>
  <c r="F314" i="1"/>
  <c r="F313" i="1"/>
  <c r="F312" i="1"/>
  <c r="F311" i="1"/>
  <c r="F310" i="1"/>
  <c r="F309" i="1"/>
  <c r="F308" i="1"/>
  <c r="F307" i="1"/>
  <c r="F306" i="1"/>
  <c r="F305" i="1"/>
  <c r="F304" i="1"/>
  <c r="F303" i="1"/>
  <c r="F302" i="1"/>
  <c r="F301" i="1"/>
  <c r="F300" i="1"/>
  <c r="F299" i="1"/>
  <c r="F298" i="1"/>
  <c r="F297" i="1"/>
  <c r="F296" i="1"/>
  <c r="F295" i="1"/>
  <c r="F294" i="1"/>
  <c r="F293" i="1"/>
  <c r="F292" i="1"/>
  <c r="F291" i="1"/>
  <c r="K291" i="1"/>
  <c r="F290" i="1"/>
  <c r="F289" i="1"/>
  <c r="F288" i="1"/>
  <c r="F287" i="1"/>
  <c r="F286" i="1"/>
  <c r="F285" i="1"/>
  <c r="F284" i="1"/>
  <c r="F283" i="1"/>
  <c r="F282" i="1"/>
  <c r="F281" i="1"/>
  <c r="F280" i="1"/>
  <c r="F279" i="1"/>
  <c r="F278" i="1"/>
  <c r="F277" i="1"/>
  <c r="F276" i="1"/>
  <c r="F275" i="1"/>
  <c r="F274" i="1"/>
  <c r="F273" i="1"/>
  <c r="F272" i="1"/>
  <c r="F271" i="1"/>
  <c r="F270" i="1"/>
  <c r="F269" i="1"/>
  <c r="F268" i="1"/>
  <c r="F267" i="1"/>
  <c r="K267" i="1"/>
  <c r="F266" i="1"/>
  <c r="F265" i="1"/>
  <c r="F264" i="1"/>
  <c r="F263" i="1"/>
  <c r="F262" i="1"/>
  <c r="F261" i="1"/>
  <c r="F260" i="1"/>
  <c r="F259" i="1"/>
  <c r="F258" i="1"/>
  <c r="F257" i="1"/>
  <c r="F256" i="1"/>
  <c r="F255" i="1"/>
  <c r="F254" i="1"/>
  <c r="F253" i="1"/>
  <c r="F252" i="1"/>
  <c r="F251" i="1"/>
  <c r="F250" i="1"/>
  <c r="F249" i="1"/>
  <c r="F248" i="1"/>
  <c r="F247" i="1"/>
  <c r="F246" i="1"/>
  <c r="F245" i="1"/>
  <c r="F244" i="1"/>
  <c r="F243" i="1"/>
  <c r="K243" i="1"/>
  <c r="F242" i="1"/>
  <c r="F241" i="1"/>
  <c r="F240" i="1"/>
  <c r="F239" i="1"/>
  <c r="F238" i="1"/>
  <c r="F237" i="1"/>
  <c r="F236" i="1"/>
  <c r="F235" i="1"/>
  <c r="F234" i="1"/>
  <c r="F233" i="1"/>
  <c r="F232" i="1"/>
  <c r="F231" i="1"/>
  <c r="F230" i="1"/>
  <c r="F229" i="1"/>
  <c r="F228" i="1"/>
  <c r="F227" i="1"/>
  <c r="F226" i="1"/>
  <c r="F225" i="1"/>
  <c r="F224" i="1"/>
  <c r="F223" i="1"/>
  <c r="F222" i="1"/>
  <c r="F221" i="1"/>
  <c r="F220" i="1"/>
  <c r="F219" i="1"/>
  <c r="K219" i="1"/>
  <c r="F218" i="1"/>
  <c r="F217" i="1"/>
  <c r="F216" i="1"/>
  <c r="F215" i="1"/>
  <c r="F214" i="1"/>
  <c r="F213" i="1"/>
  <c r="F212" i="1"/>
  <c r="F211" i="1"/>
  <c r="F210" i="1"/>
  <c r="F209" i="1"/>
  <c r="F208" i="1"/>
  <c r="F207" i="1"/>
  <c r="F206" i="1"/>
  <c r="F205" i="1"/>
  <c r="F204" i="1"/>
  <c r="F203" i="1"/>
  <c r="F202" i="1"/>
  <c r="F201" i="1"/>
  <c r="F200" i="1"/>
  <c r="F199" i="1"/>
  <c r="F198" i="1"/>
  <c r="F197" i="1"/>
  <c r="F196" i="1"/>
  <c r="F195" i="1"/>
  <c r="K195" i="1"/>
  <c r="F194" i="1"/>
  <c r="F193" i="1"/>
  <c r="F192" i="1"/>
  <c r="F191" i="1"/>
  <c r="F190" i="1"/>
  <c r="F189" i="1"/>
  <c r="F188" i="1"/>
  <c r="F187" i="1"/>
  <c r="F186" i="1"/>
  <c r="F185" i="1"/>
  <c r="F184" i="1"/>
  <c r="F183" i="1"/>
  <c r="F182" i="1"/>
  <c r="F181" i="1"/>
  <c r="F180" i="1"/>
  <c r="F179" i="1"/>
  <c r="F178" i="1"/>
  <c r="F177" i="1"/>
  <c r="F176" i="1"/>
  <c r="F175" i="1"/>
  <c r="F174" i="1"/>
  <c r="F173" i="1"/>
  <c r="F172" i="1"/>
  <c r="F171" i="1"/>
  <c r="K171" i="1"/>
  <c r="F170" i="1"/>
  <c r="F169" i="1"/>
  <c r="F168" i="1"/>
  <c r="F167" i="1"/>
  <c r="F166" i="1"/>
  <c r="F165" i="1"/>
  <c r="F164" i="1"/>
  <c r="F163" i="1"/>
  <c r="F162" i="1"/>
  <c r="F161" i="1"/>
  <c r="F160" i="1"/>
  <c r="F159" i="1"/>
  <c r="F158" i="1"/>
  <c r="F157" i="1"/>
  <c r="F156" i="1"/>
  <c r="F155" i="1"/>
  <c r="F154" i="1"/>
  <c r="F153" i="1"/>
  <c r="F152" i="1"/>
  <c r="F151" i="1"/>
  <c r="F150" i="1"/>
  <c r="F149" i="1"/>
  <c r="F148" i="1"/>
  <c r="F147" i="1"/>
  <c r="K147" i="1"/>
  <c r="F146" i="1"/>
  <c r="F145" i="1"/>
  <c r="F144" i="1"/>
  <c r="K252" i="1"/>
  <c r="K306" i="1"/>
  <c r="K294" i="1"/>
  <c r="K285" i="1"/>
  <c r="K282" i="1"/>
  <c r="K279" i="1"/>
  <c r="K270" i="1"/>
  <c r="K261" i="1"/>
  <c r="K258" i="1"/>
  <c r="K255" i="1"/>
  <c r="K246" i="1"/>
  <c r="K237" i="1"/>
  <c r="K234" i="1"/>
  <c r="K189" i="1"/>
  <c r="K123" i="1"/>
  <c r="K117" i="1"/>
  <c r="K99" i="1"/>
  <c r="K75" i="1"/>
  <c r="K51" i="1"/>
  <c r="K45" i="1"/>
  <c r="K36" i="1"/>
  <c r="K33" i="1"/>
  <c r="K30" i="1"/>
  <c r="K27" i="1"/>
  <c r="K18" i="1"/>
  <c r="F23" i="1"/>
  <c r="F24" i="1"/>
  <c r="F25" i="1"/>
  <c r="J24" i="1"/>
  <c r="K24" i="1"/>
  <c r="R24" i="1"/>
  <c r="F26" i="1"/>
  <c r="F27" i="1"/>
  <c r="F28" i="1"/>
  <c r="F29" i="1"/>
  <c r="F30" i="1"/>
  <c r="F31" i="1"/>
  <c r="F32" i="1"/>
  <c r="F33" i="1"/>
  <c r="F34" i="1"/>
  <c r="F35" i="1"/>
  <c r="F36" i="1"/>
  <c r="F37" i="1"/>
  <c r="F38" i="1"/>
  <c r="F39" i="1"/>
  <c r="F40" i="1"/>
  <c r="F41" i="1"/>
  <c r="F42" i="1"/>
  <c r="K42" i="1"/>
  <c r="F43" i="1"/>
  <c r="F44" i="1"/>
  <c r="F45" i="1"/>
  <c r="F46" i="1"/>
  <c r="F47" i="1"/>
  <c r="F48" i="1"/>
  <c r="K48" i="1"/>
  <c r="F49" i="1"/>
  <c r="F50" i="1"/>
  <c r="F51" i="1"/>
  <c r="F52" i="1"/>
  <c r="F53" i="1"/>
  <c r="F54" i="1"/>
  <c r="K54" i="1"/>
  <c r="F55" i="1"/>
  <c r="F56" i="1"/>
  <c r="F57" i="1"/>
  <c r="F58" i="1"/>
  <c r="F59" i="1"/>
  <c r="F60" i="1"/>
  <c r="F61" i="1"/>
  <c r="F62" i="1"/>
  <c r="K60" i="1"/>
  <c r="F63" i="1"/>
  <c r="J63" i="1"/>
  <c r="K63" i="1"/>
  <c r="R63" i="1"/>
  <c r="F64" i="1"/>
  <c r="F65" i="1"/>
  <c r="F66" i="1"/>
  <c r="J66" i="1"/>
  <c r="K66" i="1"/>
  <c r="R66" i="1"/>
  <c r="F67" i="1"/>
  <c r="F68" i="1"/>
  <c r="F69" i="1"/>
  <c r="J69" i="1"/>
  <c r="K69" i="1"/>
  <c r="R69" i="1"/>
  <c r="F70" i="1"/>
  <c r="F71" i="1"/>
  <c r="F72" i="1"/>
  <c r="J72" i="1"/>
  <c r="K72" i="1"/>
  <c r="R72" i="1"/>
  <c r="F73" i="1"/>
  <c r="F74" i="1"/>
  <c r="F75" i="1"/>
  <c r="F76" i="1"/>
  <c r="F77" i="1"/>
  <c r="F78" i="1"/>
  <c r="K78" i="1"/>
  <c r="F79" i="1"/>
  <c r="F80" i="1"/>
  <c r="F81" i="1"/>
  <c r="F82" i="1"/>
  <c r="F83" i="1"/>
  <c r="F84" i="1"/>
  <c r="F85" i="1"/>
  <c r="F86" i="1"/>
  <c r="K84" i="1"/>
  <c r="F87" i="1"/>
  <c r="K87" i="1"/>
  <c r="F88" i="1"/>
  <c r="F89" i="1"/>
  <c r="F90" i="1"/>
  <c r="K90" i="1"/>
  <c r="F91" i="1"/>
  <c r="F92" i="1"/>
  <c r="F93" i="1"/>
  <c r="F94" i="1"/>
  <c r="F95" i="1"/>
  <c r="F96" i="1"/>
  <c r="K96" i="1"/>
  <c r="F97" i="1"/>
  <c r="F98" i="1"/>
  <c r="F99" i="1"/>
  <c r="F100" i="1"/>
  <c r="F101" i="1"/>
  <c r="F102" i="1"/>
  <c r="K102" i="1"/>
  <c r="F103" i="1"/>
  <c r="F104" i="1"/>
  <c r="F105" i="1"/>
  <c r="F106" i="1"/>
  <c r="F107" i="1"/>
  <c r="F108" i="1"/>
  <c r="F109" i="1"/>
  <c r="F110" i="1"/>
  <c r="K108" i="1"/>
  <c r="F111" i="1"/>
  <c r="F112" i="1"/>
  <c r="F113" i="1"/>
  <c r="F114" i="1"/>
  <c r="K114" i="1"/>
  <c r="F115" i="1"/>
  <c r="F116" i="1"/>
  <c r="F117" i="1"/>
  <c r="F118" i="1"/>
  <c r="F119" i="1"/>
  <c r="F120" i="1"/>
  <c r="K120" i="1"/>
  <c r="F121" i="1"/>
  <c r="F122" i="1"/>
  <c r="F123" i="1"/>
  <c r="F124" i="1"/>
  <c r="F125" i="1"/>
  <c r="F126" i="1"/>
  <c r="K126" i="1"/>
  <c r="F127" i="1"/>
  <c r="F128" i="1"/>
  <c r="F129" i="1"/>
  <c r="F130" i="1"/>
  <c r="F131" i="1"/>
  <c r="F132" i="1"/>
  <c r="F133" i="1"/>
  <c r="F134" i="1"/>
  <c r="K132" i="1"/>
  <c r="F135" i="1"/>
  <c r="K135" i="1"/>
  <c r="F136" i="1"/>
  <c r="F137" i="1"/>
  <c r="F138" i="1"/>
  <c r="K138" i="1"/>
  <c r="F139" i="1"/>
  <c r="F140" i="1"/>
  <c r="F141" i="1"/>
  <c r="F142" i="1"/>
  <c r="F143" i="1"/>
  <c r="K144" i="1"/>
  <c r="K150" i="1"/>
  <c r="K156" i="1"/>
  <c r="K159" i="1"/>
  <c r="K162" i="1"/>
  <c r="K168" i="1"/>
  <c r="K174" i="1"/>
  <c r="K180" i="1"/>
  <c r="K183" i="1"/>
  <c r="K186" i="1"/>
  <c r="K192" i="1"/>
  <c r="K198" i="1"/>
  <c r="K204" i="1"/>
  <c r="K210" i="1"/>
  <c r="K216" i="1"/>
  <c r="K222" i="1"/>
  <c r="K228" i="1"/>
  <c r="K231" i="1"/>
  <c r="F19" i="1"/>
  <c r="F20" i="1"/>
  <c r="F21" i="1"/>
  <c r="F22" i="1"/>
  <c r="F11" i="1"/>
  <c r="J9" i="1"/>
  <c r="K9" i="1"/>
  <c r="R9" i="1"/>
  <c r="F12" i="1"/>
  <c r="F13" i="1"/>
  <c r="J12" i="1"/>
  <c r="K12" i="1"/>
  <c r="R12" i="1"/>
  <c r="F14" i="1"/>
  <c r="F15" i="1"/>
  <c r="F16" i="1"/>
  <c r="F17" i="1"/>
  <c r="F18" i="1"/>
  <c r="F48" i="2"/>
  <c r="F9" i="1"/>
  <c r="F10" i="1"/>
  <c r="R4" i="1"/>
  <c r="F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Shore</author>
  </authors>
  <commentList>
    <comment ref="E25" authorId="0" shapeId="0" xr:uid="{00000000-0006-0000-0100-000001000000}">
      <text>
        <r>
          <rPr>
            <sz val="9"/>
            <color indexed="81"/>
            <rFont val="Tahoma"/>
            <family val="2"/>
          </rPr>
          <t>Please make sure that you've read the contents of the Instructions and FAQs tabs below before completing this form.</t>
        </r>
      </text>
    </comment>
    <comment ref="E27" authorId="0" shapeId="0" xr:uid="{00000000-0006-0000-0100-000002000000}">
      <text>
        <r>
          <rPr>
            <sz val="9"/>
            <color indexed="81"/>
            <rFont val="Tahoma"/>
            <family val="2"/>
          </rPr>
          <t xml:space="preserve">This is the number that appears on your bursary notification e-mail.
</t>
        </r>
      </text>
    </comment>
    <comment ref="E29" authorId="0" shapeId="0" xr:uid="{00000000-0006-0000-0100-000003000000}">
      <text>
        <r>
          <rPr>
            <sz val="9"/>
            <color indexed="81"/>
            <rFont val="Tahoma"/>
            <family val="2"/>
          </rPr>
          <t>Once the Student Funding and Grants Team have received your travel claim form from your PLO supervisor we will e-mail you.</t>
        </r>
        <r>
          <rPr>
            <sz val="9"/>
            <color indexed="81"/>
            <rFont val="Tahoma"/>
            <family val="2"/>
          </rPr>
          <t xml:space="preserve">
</t>
        </r>
      </text>
    </comment>
    <comment ref="E31" authorId="0" shapeId="0" xr:uid="{00000000-0006-0000-0100-000004000000}">
      <text>
        <r>
          <rPr>
            <sz val="9"/>
            <color indexed="81"/>
            <rFont val="Tahoma"/>
            <family val="2"/>
          </rPr>
          <t xml:space="preserve">The name of your University or College.
</t>
        </r>
      </text>
    </comment>
    <comment ref="E39" authorId="0" shapeId="0" xr:uid="{00000000-0006-0000-0100-000005000000}">
      <text>
        <r>
          <rPr>
            <sz val="9"/>
            <color indexed="81"/>
            <rFont val="Tahoma"/>
            <family val="2"/>
          </rPr>
          <t xml:space="preserve">If different to your permanent home address
</t>
        </r>
      </text>
    </comment>
    <comment ref="E41" authorId="0" shapeId="0" xr:uid="{00000000-0006-0000-0100-000006000000}">
      <text>
        <r>
          <rPr>
            <sz val="9"/>
            <color indexed="81"/>
            <rFont val="Tahoma"/>
            <family val="2"/>
          </rPr>
          <t xml:space="preserve">If your accomodation request form has been approved by the Student Funding and Grants Team, please provide the address of your rental or B + B accomodation.
</t>
        </r>
      </text>
    </comment>
    <comment ref="E43" authorId="0" shapeId="0" xr:uid="{00000000-0006-0000-0100-000007000000}">
      <text>
        <r>
          <rPr>
            <sz val="9"/>
            <color indexed="81"/>
            <rFont val="Tahoma"/>
            <family val="2"/>
          </rPr>
          <t xml:space="preserve"> e.g. 20, 30, 80, 90 or 100
</t>
        </r>
      </text>
    </comment>
    <comment ref="B50" authorId="0" shapeId="0" xr:uid="{00000000-0006-0000-0100-000008000000}">
      <text>
        <r>
          <rPr>
            <sz val="9"/>
            <color indexed="81"/>
            <rFont val="Tahoma"/>
            <family val="2"/>
          </rPr>
          <t>Please read 3.1 of the travel scheme</t>
        </r>
        <r>
          <rPr>
            <sz val="9"/>
            <color indexed="81"/>
            <rFont val="Tahoma"/>
            <family val="2"/>
          </rPr>
          <t xml:space="preserve">
20 days = £150
30 days = £225
80 days = £600
90 days = £675
100 days = £750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Alexander Shore</author>
  </authors>
  <commentList>
    <comment ref="E3" authorId="0" shapeId="0" xr:uid="{00000000-0006-0000-0200-000001000000}">
      <text>
        <r>
          <rPr>
            <sz val="9"/>
            <color indexed="81"/>
            <rFont val="Tahoma"/>
            <family val="2"/>
          </rPr>
          <t>Please do not put your name here.</t>
        </r>
      </text>
    </comment>
    <comment ref="E4" authorId="0" shapeId="0" xr:uid="{00000000-0006-0000-0200-000002000000}">
      <text>
        <r>
          <rPr>
            <sz val="9"/>
            <color indexed="81"/>
            <rFont val="Tahoma"/>
            <family val="2"/>
          </rPr>
          <t xml:space="preserve">Please do not put your name here.
</t>
        </r>
      </text>
    </comment>
    <comment ref="B9" authorId="0" shapeId="0" xr:uid="{00000000-0006-0000-0200-000003000000}">
      <text>
        <r>
          <rPr>
            <b/>
            <sz val="9"/>
            <color indexed="81"/>
            <rFont val="Tahoma"/>
            <family val="2"/>
          </rPr>
          <t>Please use 
dd/mm/yy</t>
        </r>
        <r>
          <rPr>
            <sz val="9"/>
            <color indexed="81"/>
            <rFont val="Tahoma"/>
            <family val="2"/>
          </rPr>
          <t xml:space="preserve">
</t>
        </r>
      </text>
    </comment>
    <comment ref="G9" authorId="0" shapeId="0" xr:uid="{00000000-0006-0000-0200-000004000000}">
      <text>
        <r>
          <rPr>
            <b/>
            <sz val="9"/>
            <color indexed="81"/>
            <rFont val="Tahoma"/>
            <family val="2"/>
          </rPr>
          <t>Please provide receipt</t>
        </r>
      </text>
    </comment>
    <comment ref="H9" authorId="0" shapeId="0" xr:uid="{00000000-0006-0000-0200-000005000000}">
      <text>
        <r>
          <rPr>
            <b/>
            <sz val="9"/>
            <color indexed="81"/>
            <rFont val="Tahoma"/>
            <family val="2"/>
          </rPr>
          <t>Please provide receipt</t>
        </r>
      </text>
    </comment>
    <comment ref="L9" authorId="0" shapeId="0" xr:uid="{00000000-0006-0000-0200-000006000000}">
      <text>
        <r>
          <rPr>
            <b/>
            <sz val="9"/>
            <color indexed="81"/>
            <rFont val="Tahoma"/>
            <family val="2"/>
          </rPr>
          <t>Please provide receipt</t>
        </r>
      </text>
    </comment>
    <comment ref="Q9" authorId="0" shapeId="0" xr:uid="{00000000-0006-0000-0200-000007000000}">
      <text>
        <r>
          <rPr>
            <b/>
            <sz val="9"/>
            <color indexed="81"/>
            <rFont val="Tahoma"/>
            <family val="2"/>
          </rPr>
          <t>Please provide receipt</t>
        </r>
        <r>
          <rPr>
            <sz val="9"/>
            <color indexed="81"/>
            <rFont val="Tahoma"/>
            <family val="2"/>
          </rPr>
          <t xml:space="preserve">
 - only tolls, tunnels and bridge charges. No food or drink.</t>
        </r>
      </text>
    </comment>
    <comment ref="B12" authorId="0" shapeId="0" xr:uid="{00000000-0006-0000-0200-000008000000}">
      <text>
        <r>
          <rPr>
            <b/>
            <sz val="9"/>
            <color indexed="81"/>
            <rFont val="Tahoma"/>
            <family val="2"/>
          </rPr>
          <t>Please use 
dd/mm/yy</t>
        </r>
        <r>
          <rPr>
            <sz val="9"/>
            <color indexed="81"/>
            <rFont val="Tahoma"/>
            <family val="2"/>
          </rPr>
          <t xml:space="preserve">
</t>
        </r>
      </text>
    </comment>
    <comment ref="G12" authorId="0" shapeId="0" xr:uid="{00000000-0006-0000-0200-000009000000}">
      <text>
        <r>
          <rPr>
            <b/>
            <sz val="9"/>
            <color indexed="81"/>
            <rFont val="Tahoma"/>
            <family val="2"/>
          </rPr>
          <t>Please provide receipt</t>
        </r>
      </text>
    </comment>
    <comment ref="H12" authorId="0" shapeId="0" xr:uid="{00000000-0006-0000-0200-00000A000000}">
      <text>
        <r>
          <rPr>
            <b/>
            <sz val="9"/>
            <color indexed="81"/>
            <rFont val="Tahoma"/>
            <family val="2"/>
          </rPr>
          <t>Please provide receipt</t>
        </r>
      </text>
    </comment>
    <comment ref="L12" authorId="0" shapeId="0" xr:uid="{00000000-0006-0000-0200-00000B000000}">
      <text>
        <r>
          <rPr>
            <b/>
            <sz val="9"/>
            <color indexed="81"/>
            <rFont val="Tahoma"/>
            <family val="2"/>
          </rPr>
          <t>Please provide receipt</t>
        </r>
      </text>
    </comment>
    <comment ref="Q12" authorId="0" shapeId="0" xr:uid="{00000000-0006-0000-0200-00000C000000}">
      <text>
        <r>
          <rPr>
            <b/>
            <sz val="9"/>
            <color indexed="81"/>
            <rFont val="Tahoma"/>
            <family val="2"/>
          </rPr>
          <t>Please provide receipt</t>
        </r>
        <r>
          <rPr>
            <sz val="9"/>
            <color indexed="81"/>
            <rFont val="Tahoma"/>
            <family val="2"/>
          </rPr>
          <t xml:space="preserve">
 - only tolls, tunnels and bridge charges. No food or drink.</t>
        </r>
      </text>
    </comment>
    <comment ref="B15" authorId="0" shapeId="0" xr:uid="{00000000-0006-0000-0200-00000D000000}">
      <text>
        <r>
          <rPr>
            <b/>
            <sz val="9"/>
            <color indexed="81"/>
            <rFont val="Tahoma"/>
            <family val="2"/>
          </rPr>
          <t>Please use 
dd/mm/yy</t>
        </r>
        <r>
          <rPr>
            <sz val="9"/>
            <color indexed="81"/>
            <rFont val="Tahoma"/>
            <family val="2"/>
          </rPr>
          <t xml:space="preserve">
</t>
        </r>
      </text>
    </comment>
    <comment ref="G15" authorId="0" shapeId="0" xr:uid="{00000000-0006-0000-0200-00000E000000}">
      <text>
        <r>
          <rPr>
            <b/>
            <sz val="9"/>
            <color indexed="81"/>
            <rFont val="Tahoma"/>
            <family val="2"/>
          </rPr>
          <t>Please provide receipt</t>
        </r>
      </text>
    </comment>
    <comment ref="H15" authorId="0" shapeId="0" xr:uid="{00000000-0006-0000-0200-00000F000000}">
      <text>
        <r>
          <rPr>
            <b/>
            <sz val="9"/>
            <color indexed="81"/>
            <rFont val="Tahoma"/>
            <family val="2"/>
          </rPr>
          <t>Please provide receipt</t>
        </r>
      </text>
    </comment>
    <comment ref="L15" authorId="0" shapeId="0" xr:uid="{00000000-0006-0000-0200-000010000000}">
      <text>
        <r>
          <rPr>
            <b/>
            <sz val="9"/>
            <color indexed="81"/>
            <rFont val="Tahoma"/>
            <family val="2"/>
          </rPr>
          <t>Please provide receipt</t>
        </r>
      </text>
    </comment>
    <comment ref="Q15" authorId="0" shapeId="0" xr:uid="{00000000-0006-0000-0200-000011000000}">
      <text>
        <r>
          <rPr>
            <b/>
            <sz val="9"/>
            <color indexed="81"/>
            <rFont val="Tahoma"/>
            <family val="2"/>
          </rPr>
          <t>Please provide receipt</t>
        </r>
        <r>
          <rPr>
            <sz val="9"/>
            <color indexed="81"/>
            <rFont val="Tahoma"/>
            <family val="2"/>
          </rPr>
          <t xml:space="preserve">
 - only tolls, tunnels and bridge charges. No food or drink.</t>
        </r>
      </text>
    </comment>
    <comment ref="B18" authorId="0" shapeId="0" xr:uid="{00000000-0006-0000-0200-000012000000}">
      <text>
        <r>
          <rPr>
            <b/>
            <sz val="9"/>
            <color indexed="81"/>
            <rFont val="Tahoma"/>
            <family val="2"/>
          </rPr>
          <t>Please use 
dd/mm/yy</t>
        </r>
        <r>
          <rPr>
            <sz val="9"/>
            <color indexed="81"/>
            <rFont val="Tahoma"/>
            <family val="2"/>
          </rPr>
          <t xml:space="preserve">
</t>
        </r>
      </text>
    </comment>
    <comment ref="G18" authorId="0" shapeId="0" xr:uid="{00000000-0006-0000-0200-000013000000}">
      <text>
        <r>
          <rPr>
            <b/>
            <sz val="9"/>
            <color indexed="81"/>
            <rFont val="Tahoma"/>
            <family val="2"/>
          </rPr>
          <t>Please provide receipt</t>
        </r>
      </text>
    </comment>
    <comment ref="H18" authorId="0" shapeId="0" xr:uid="{00000000-0006-0000-0200-000014000000}">
      <text>
        <r>
          <rPr>
            <b/>
            <sz val="9"/>
            <color indexed="81"/>
            <rFont val="Tahoma"/>
            <family val="2"/>
          </rPr>
          <t>Please provide receipt</t>
        </r>
      </text>
    </comment>
    <comment ref="L18" authorId="0" shapeId="0" xr:uid="{00000000-0006-0000-0200-000015000000}">
      <text>
        <r>
          <rPr>
            <b/>
            <sz val="9"/>
            <color indexed="81"/>
            <rFont val="Tahoma"/>
            <family val="2"/>
          </rPr>
          <t>Please provide receipt</t>
        </r>
      </text>
    </comment>
    <comment ref="Q18" authorId="0" shapeId="0" xr:uid="{00000000-0006-0000-0200-000016000000}">
      <text>
        <r>
          <rPr>
            <b/>
            <sz val="9"/>
            <color indexed="81"/>
            <rFont val="Tahoma"/>
            <family val="2"/>
          </rPr>
          <t>Please provide receipt</t>
        </r>
        <r>
          <rPr>
            <sz val="9"/>
            <color indexed="81"/>
            <rFont val="Tahoma"/>
            <family val="2"/>
          </rPr>
          <t xml:space="preserve">
 - only tolls, tunnels and bridge charges. No food or drink.</t>
        </r>
      </text>
    </comment>
    <comment ref="B21" authorId="0" shapeId="0" xr:uid="{00000000-0006-0000-0200-000017000000}">
      <text>
        <r>
          <rPr>
            <b/>
            <sz val="9"/>
            <color indexed="81"/>
            <rFont val="Tahoma"/>
            <family val="2"/>
          </rPr>
          <t>Please use 
dd/mm/yy</t>
        </r>
        <r>
          <rPr>
            <sz val="9"/>
            <color indexed="81"/>
            <rFont val="Tahoma"/>
            <family val="2"/>
          </rPr>
          <t xml:space="preserve">
</t>
        </r>
      </text>
    </comment>
    <comment ref="G21" authorId="0" shapeId="0" xr:uid="{00000000-0006-0000-0200-000018000000}">
      <text>
        <r>
          <rPr>
            <b/>
            <sz val="9"/>
            <color indexed="81"/>
            <rFont val="Tahoma"/>
            <family val="2"/>
          </rPr>
          <t>Please provide receipt</t>
        </r>
      </text>
    </comment>
    <comment ref="H21" authorId="0" shapeId="0" xr:uid="{00000000-0006-0000-0200-000019000000}">
      <text>
        <r>
          <rPr>
            <b/>
            <sz val="9"/>
            <color indexed="81"/>
            <rFont val="Tahoma"/>
            <family val="2"/>
          </rPr>
          <t>Please provide receipt</t>
        </r>
      </text>
    </comment>
    <comment ref="L21" authorId="0" shapeId="0" xr:uid="{00000000-0006-0000-0200-00001A000000}">
      <text>
        <r>
          <rPr>
            <b/>
            <sz val="9"/>
            <color indexed="81"/>
            <rFont val="Tahoma"/>
            <family val="2"/>
          </rPr>
          <t>Please provide receipt</t>
        </r>
      </text>
    </comment>
    <comment ref="Q21" authorId="0" shapeId="0" xr:uid="{00000000-0006-0000-0200-00001B000000}">
      <text>
        <r>
          <rPr>
            <b/>
            <sz val="9"/>
            <color indexed="81"/>
            <rFont val="Tahoma"/>
            <family val="2"/>
          </rPr>
          <t>Please provide receipt</t>
        </r>
        <r>
          <rPr>
            <sz val="9"/>
            <color indexed="81"/>
            <rFont val="Tahoma"/>
            <family val="2"/>
          </rPr>
          <t xml:space="preserve">
 - only tolls, tunnels and bridge charges. No food or drink.</t>
        </r>
      </text>
    </comment>
    <comment ref="B24" authorId="0" shapeId="0" xr:uid="{00000000-0006-0000-0200-00001C000000}">
      <text>
        <r>
          <rPr>
            <b/>
            <sz val="9"/>
            <color indexed="81"/>
            <rFont val="Tahoma"/>
            <family val="2"/>
          </rPr>
          <t>Please use 
dd/mm/yy</t>
        </r>
        <r>
          <rPr>
            <sz val="9"/>
            <color indexed="81"/>
            <rFont val="Tahoma"/>
            <family val="2"/>
          </rPr>
          <t xml:space="preserve">
</t>
        </r>
      </text>
    </comment>
    <comment ref="G24" authorId="0" shapeId="0" xr:uid="{00000000-0006-0000-0200-00001D000000}">
      <text>
        <r>
          <rPr>
            <b/>
            <sz val="9"/>
            <color indexed="81"/>
            <rFont val="Tahoma"/>
            <family val="2"/>
          </rPr>
          <t>Please provide receipt</t>
        </r>
      </text>
    </comment>
    <comment ref="H24" authorId="0" shapeId="0" xr:uid="{00000000-0006-0000-0200-00001E000000}">
      <text>
        <r>
          <rPr>
            <b/>
            <sz val="9"/>
            <color indexed="81"/>
            <rFont val="Tahoma"/>
            <family val="2"/>
          </rPr>
          <t>Please provide receipt</t>
        </r>
      </text>
    </comment>
    <comment ref="L24" authorId="0" shapeId="0" xr:uid="{00000000-0006-0000-0200-00001F000000}">
      <text>
        <r>
          <rPr>
            <b/>
            <sz val="9"/>
            <color indexed="81"/>
            <rFont val="Tahoma"/>
            <family val="2"/>
          </rPr>
          <t>Please provide receipt</t>
        </r>
      </text>
    </comment>
    <comment ref="Q24" authorId="0" shapeId="0" xr:uid="{00000000-0006-0000-0200-000020000000}">
      <text>
        <r>
          <rPr>
            <b/>
            <sz val="9"/>
            <color indexed="81"/>
            <rFont val="Tahoma"/>
            <family val="2"/>
          </rPr>
          <t>Please provide receipt</t>
        </r>
        <r>
          <rPr>
            <sz val="9"/>
            <color indexed="81"/>
            <rFont val="Tahoma"/>
            <family val="2"/>
          </rPr>
          <t xml:space="preserve">
 - only tolls, tunnels and bridge charges. No food or drink.</t>
        </r>
      </text>
    </comment>
    <comment ref="B27" authorId="0" shapeId="0" xr:uid="{00000000-0006-0000-0200-000021000000}">
      <text>
        <r>
          <rPr>
            <b/>
            <sz val="9"/>
            <color indexed="81"/>
            <rFont val="Tahoma"/>
            <family val="2"/>
          </rPr>
          <t>Please use 
dd/mm/yy</t>
        </r>
        <r>
          <rPr>
            <sz val="9"/>
            <color indexed="81"/>
            <rFont val="Tahoma"/>
            <family val="2"/>
          </rPr>
          <t xml:space="preserve">
</t>
        </r>
      </text>
    </comment>
    <comment ref="G27" authorId="0" shapeId="0" xr:uid="{00000000-0006-0000-0200-000022000000}">
      <text>
        <r>
          <rPr>
            <b/>
            <sz val="9"/>
            <color indexed="81"/>
            <rFont val="Tahoma"/>
            <family val="2"/>
          </rPr>
          <t>Please provide receipt</t>
        </r>
      </text>
    </comment>
    <comment ref="H27" authorId="0" shapeId="0" xr:uid="{00000000-0006-0000-0200-000023000000}">
      <text>
        <r>
          <rPr>
            <b/>
            <sz val="9"/>
            <color indexed="81"/>
            <rFont val="Tahoma"/>
            <family val="2"/>
          </rPr>
          <t>Please provide receipt</t>
        </r>
      </text>
    </comment>
    <comment ref="L27" authorId="0" shapeId="0" xr:uid="{00000000-0006-0000-0200-000024000000}">
      <text>
        <r>
          <rPr>
            <b/>
            <sz val="9"/>
            <color indexed="81"/>
            <rFont val="Tahoma"/>
            <family val="2"/>
          </rPr>
          <t>Please provide receipt</t>
        </r>
      </text>
    </comment>
    <comment ref="Q27" authorId="0" shapeId="0" xr:uid="{00000000-0006-0000-0200-000025000000}">
      <text>
        <r>
          <rPr>
            <b/>
            <sz val="9"/>
            <color indexed="81"/>
            <rFont val="Tahoma"/>
            <family val="2"/>
          </rPr>
          <t>Please provide receipt</t>
        </r>
        <r>
          <rPr>
            <sz val="9"/>
            <color indexed="81"/>
            <rFont val="Tahoma"/>
            <family val="2"/>
          </rPr>
          <t xml:space="preserve">
 - only tolls, tunnels and bridge charges. No food or drink.</t>
        </r>
      </text>
    </comment>
    <comment ref="B30" authorId="0" shapeId="0" xr:uid="{00000000-0006-0000-0200-000026000000}">
      <text>
        <r>
          <rPr>
            <b/>
            <sz val="9"/>
            <color indexed="81"/>
            <rFont val="Tahoma"/>
            <family val="2"/>
          </rPr>
          <t>Please use 
dd/mm/yy</t>
        </r>
        <r>
          <rPr>
            <sz val="9"/>
            <color indexed="81"/>
            <rFont val="Tahoma"/>
            <family val="2"/>
          </rPr>
          <t xml:space="preserve">
</t>
        </r>
      </text>
    </comment>
    <comment ref="G30" authorId="0" shapeId="0" xr:uid="{00000000-0006-0000-0200-000027000000}">
      <text>
        <r>
          <rPr>
            <b/>
            <sz val="9"/>
            <color indexed="81"/>
            <rFont val="Tahoma"/>
            <family val="2"/>
          </rPr>
          <t>Please provide receipt</t>
        </r>
      </text>
    </comment>
    <comment ref="H30" authorId="0" shapeId="0" xr:uid="{00000000-0006-0000-0200-000028000000}">
      <text>
        <r>
          <rPr>
            <b/>
            <sz val="9"/>
            <color indexed="81"/>
            <rFont val="Tahoma"/>
            <family val="2"/>
          </rPr>
          <t>Please provide receipt</t>
        </r>
      </text>
    </comment>
    <comment ref="L30" authorId="0" shapeId="0" xr:uid="{00000000-0006-0000-0200-000029000000}">
      <text>
        <r>
          <rPr>
            <b/>
            <sz val="9"/>
            <color indexed="81"/>
            <rFont val="Tahoma"/>
            <family val="2"/>
          </rPr>
          <t>Please provide receipt</t>
        </r>
      </text>
    </comment>
    <comment ref="Q30" authorId="0" shapeId="0" xr:uid="{00000000-0006-0000-0200-00002A000000}">
      <text>
        <r>
          <rPr>
            <b/>
            <sz val="9"/>
            <color indexed="81"/>
            <rFont val="Tahoma"/>
            <family val="2"/>
          </rPr>
          <t>Please provide receipt</t>
        </r>
        <r>
          <rPr>
            <sz val="9"/>
            <color indexed="81"/>
            <rFont val="Tahoma"/>
            <family val="2"/>
          </rPr>
          <t xml:space="preserve">
 - only tolls, tunnels and bridge charges. No food or drink.</t>
        </r>
      </text>
    </comment>
    <comment ref="B33" authorId="0" shapeId="0" xr:uid="{00000000-0006-0000-0200-00002B000000}">
      <text>
        <r>
          <rPr>
            <b/>
            <sz val="9"/>
            <color indexed="81"/>
            <rFont val="Tahoma"/>
            <family val="2"/>
          </rPr>
          <t>Please use 
dd/mm/yy</t>
        </r>
        <r>
          <rPr>
            <sz val="9"/>
            <color indexed="81"/>
            <rFont val="Tahoma"/>
            <family val="2"/>
          </rPr>
          <t xml:space="preserve">
</t>
        </r>
      </text>
    </comment>
    <comment ref="G33" authorId="0" shapeId="0" xr:uid="{00000000-0006-0000-0200-00002C000000}">
      <text>
        <r>
          <rPr>
            <b/>
            <sz val="9"/>
            <color indexed="81"/>
            <rFont val="Tahoma"/>
            <family val="2"/>
          </rPr>
          <t>Please provide receipt</t>
        </r>
      </text>
    </comment>
    <comment ref="H33" authorId="0" shapeId="0" xr:uid="{00000000-0006-0000-0200-00002D000000}">
      <text>
        <r>
          <rPr>
            <b/>
            <sz val="9"/>
            <color indexed="81"/>
            <rFont val="Tahoma"/>
            <family val="2"/>
          </rPr>
          <t>Please provide receipt</t>
        </r>
      </text>
    </comment>
    <comment ref="L33" authorId="0" shapeId="0" xr:uid="{00000000-0006-0000-0200-00002E000000}">
      <text>
        <r>
          <rPr>
            <b/>
            <sz val="9"/>
            <color indexed="81"/>
            <rFont val="Tahoma"/>
            <family val="2"/>
          </rPr>
          <t>Please provide receipt</t>
        </r>
      </text>
    </comment>
    <comment ref="Q33" authorId="0" shapeId="0" xr:uid="{00000000-0006-0000-0200-00002F000000}">
      <text>
        <r>
          <rPr>
            <b/>
            <sz val="9"/>
            <color indexed="81"/>
            <rFont val="Tahoma"/>
            <family val="2"/>
          </rPr>
          <t>Please provide receipt</t>
        </r>
        <r>
          <rPr>
            <sz val="9"/>
            <color indexed="81"/>
            <rFont val="Tahoma"/>
            <family val="2"/>
          </rPr>
          <t xml:space="preserve">
 - only tolls, tunnels and bridge charges. No food or drink.</t>
        </r>
      </text>
    </comment>
    <comment ref="B36" authorId="0" shapeId="0" xr:uid="{00000000-0006-0000-0200-000030000000}">
      <text>
        <r>
          <rPr>
            <b/>
            <sz val="9"/>
            <color indexed="81"/>
            <rFont val="Tahoma"/>
            <family val="2"/>
          </rPr>
          <t>Please use 
dd/mm/yy</t>
        </r>
        <r>
          <rPr>
            <sz val="9"/>
            <color indexed="81"/>
            <rFont val="Tahoma"/>
            <family val="2"/>
          </rPr>
          <t xml:space="preserve">
</t>
        </r>
      </text>
    </comment>
    <comment ref="G36" authorId="0" shapeId="0" xr:uid="{00000000-0006-0000-0200-000031000000}">
      <text>
        <r>
          <rPr>
            <b/>
            <sz val="9"/>
            <color indexed="81"/>
            <rFont val="Tahoma"/>
            <family val="2"/>
          </rPr>
          <t>Please provide receipt</t>
        </r>
      </text>
    </comment>
    <comment ref="H36" authorId="0" shapeId="0" xr:uid="{00000000-0006-0000-0200-000032000000}">
      <text>
        <r>
          <rPr>
            <b/>
            <sz val="9"/>
            <color indexed="81"/>
            <rFont val="Tahoma"/>
            <family val="2"/>
          </rPr>
          <t>Please provide receipt</t>
        </r>
      </text>
    </comment>
    <comment ref="L36" authorId="0" shapeId="0" xr:uid="{00000000-0006-0000-0200-000033000000}">
      <text>
        <r>
          <rPr>
            <b/>
            <sz val="9"/>
            <color indexed="81"/>
            <rFont val="Tahoma"/>
            <family val="2"/>
          </rPr>
          <t>Please provide receipt</t>
        </r>
      </text>
    </comment>
    <comment ref="Q36" authorId="0" shapeId="0" xr:uid="{00000000-0006-0000-0200-000034000000}">
      <text>
        <r>
          <rPr>
            <b/>
            <sz val="9"/>
            <color indexed="81"/>
            <rFont val="Tahoma"/>
            <family val="2"/>
          </rPr>
          <t>Please provide receipt</t>
        </r>
        <r>
          <rPr>
            <sz val="9"/>
            <color indexed="81"/>
            <rFont val="Tahoma"/>
            <family val="2"/>
          </rPr>
          <t xml:space="preserve">
 - only tolls, tunnels and bridge charges. No food or drink.</t>
        </r>
      </text>
    </comment>
    <comment ref="B39" authorId="0" shapeId="0" xr:uid="{00000000-0006-0000-0200-000035000000}">
      <text>
        <r>
          <rPr>
            <b/>
            <sz val="9"/>
            <color indexed="81"/>
            <rFont val="Tahoma"/>
            <family val="2"/>
          </rPr>
          <t>Please use 
dd/mm/yy</t>
        </r>
        <r>
          <rPr>
            <sz val="9"/>
            <color indexed="81"/>
            <rFont val="Tahoma"/>
            <family val="2"/>
          </rPr>
          <t xml:space="preserve">
</t>
        </r>
      </text>
    </comment>
    <comment ref="G39" authorId="0" shapeId="0" xr:uid="{00000000-0006-0000-0200-000036000000}">
      <text>
        <r>
          <rPr>
            <b/>
            <sz val="9"/>
            <color indexed="81"/>
            <rFont val="Tahoma"/>
            <family val="2"/>
          </rPr>
          <t>Please provide receipt</t>
        </r>
      </text>
    </comment>
    <comment ref="H39" authorId="0" shapeId="0" xr:uid="{00000000-0006-0000-0200-000037000000}">
      <text>
        <r>
          <rPr>
            <b/>
            <sz val="9"/>
            <color indexed="81"/>
            <rFont val="Tahoma"/>
            <family val="2"/>
          </rPr>
          <t>Please provide receipt</t>
        </r>
      </text>
    </comment>
    <comment ref="L39" authorId="0" shapeId="0" xr:uid="{00000000-0006-0000-0200-000038000000}">
      <text>
        <r>
          <rPr>
            <b/>
            <sz val="9"/>
            <color indexed="81"/>
            <rFont val="Tahoma"/>
            <family val="2"/>
          </rPr>
          <t>Please provide receipt</t>
        </r>
      </text>
    </comment>
    <comment ref="Q39" authorId="0" shapeId="0" xr:uid="{00000000-0006-0000-0200-000039000000}">
      <text>
        <r>
          <rPr>
            <b/>
            <sz val="9"/>
            <color indexed="81"/>
            <rFont val="Tahoma"/>
            <family val="2"/>
          </rPr>
          <t>Please provide receipt</t>
        </r>
        <r>
          <rPr>
            <sz val="9"/>
            <color indexed="81"/>
            <rFont val="Tahoma"/>
            <family val="2"/>
          </rPr>
          <t xml:space="preserve">
 - only tolls, tunnels and bridge charges. No food or drink.</t>
        </r>
      </text>
    </comment>
    <comment ref="B42" authorId="0" shapeId="0" xr:uid="{00000000-0006-0000-0200-00003A000000}">
      <text>
        <r>
          <rPr>
            <b/>
            <sz val="9"/>
            <color indexed="81"/>
            <rFont val="Tahoma"/>
            <family val="2"/>
          </rPr>
          <t>Please use 
dd/mm/yy</t>
        </r>
        <r>
          <rPr>
            <sz val="9"/>
            <color indexed="81"/>
            <rFont val="Tahoma"/>
            <family val="2"/>
          </rPr>
          <t xml:space="preserve">
</t>
        </r>
      </text>
    </comment>
    <comment ref="G42" authorId="0" shapeId="0" xr:uid="{00000000-0006-0000-0200-00003B000000}">
      <text>
        <r>
          <rPr>
            <b/>
            <sz val="9"/>
            <color indexed="81"/>
            <rFont val="Tahoma"/>
            <family val="2"/>
          </rPr>
          <t>Please provide receipt</t>
        </r>
      </text>
    </comment>
    <comment ref="H42" authorId="0" shapeId="0" xr:uid="{00000000-0006-0000-0200-00003C000000}">
      <text>
        <r>
          <rPr>
            <b/>
            <sz val="9"/>
            <color indexed="81"/>
            <rFont val="Tahoma"/>
            <family val="2"/>
          </rPr>
          <t>Please provide receipt</t>
        </r>
      </text>
    </comment>
    <comment ref="L42" authorId="0" shapeId="0" xr:uid="{00000000-0006-0000-0200-00003D000000}">
      <text>
        <r>
          <rPr>
            <b/>
            <sz val="9"/>
            <color indexed="81"/>
            <rFont val="Tahoma"/>
            <family val="2"/>
          </rPr>
          <t>Please provide receipt</t>
        </r>
      </text>
    </comment>
    <comment ref="Q42" authorId="0" shapeId="0" xr:uid="{00000000-0006-0000-0200-00003E000000}">
      <text>
        <r>
          <rPr>
            <b/>
            <sz val="9"/>
            <color indexed="81"/>
            <rFont val="Tahoma"/>
            <family val="2"/>
          </rPr>
          <t>Please provide receipt</t>
        </r>
        <r>
          <rPr>
            <sz val="9"/>
            <color indexed="81"/>
            <rFont val="Tahoma"/>
            <family val="2"/>
          </rPr>
          <t xml:space="preserve">
 - only tolls, tunnels and bridge charges. No food or drink.</t>
        </r>
      </text>
    </comment>
    <comment ref="B45" authorId="0" shapeId="0" xr:uid="{00000000-0006-0000-0200-00003F000000}">
      <text>
        <r>
          <rPr>
            <b/>
            <sz val="9"/>
            <color indexed="81"/>
            <rFont val="Tahoma"/>
            <family val="2"/>
          </rPr>
          <t>Please use 
dd/mm/yy</t>
        </r>
        <r>
          <rPr>
            <sz val="9"/>
            <color indexed="81"/>
            <rFont val="Tahoma"/>
            <family val="2"/>
          </rPr>
          <t xml:space="preserve">
</t>
        </r>
      </text>
    </comment>
    <comment ref="G45" authorId="0" shapeId="0" xr:uid="{00000000-0006-0000-0200-000040000000}">
      <text>
        <r>
          <rPr>
            <b/>
            <sz val="9"/>
            <color indexed="81"/>
            <rFont val="Tahoma"/>
            <family val="2"/>
          </rPr>
          <t>Please provide receipt</t>
        </r>
      </text>
    </comment>
    <comment ref="H45" authorId="0" shapeId="0" xr:uid="{00000000-0006-0000-0200-000041000000}">
      <text>
        <r>
          <rPr>
            <b/>
            <sz val="9"/>
            <color indexed="81"/>
            <rFont val="Tahoma"/>
            <family val="2"/>
          </rPr>
          <t>Please provide receipt</t>
        </r>
      </text>
    </comment>
    <comment ref="L45" authorId="0" shapeId="0" xr:uid="{00000000-0006-0000-0200-000042000000}">
      <text>
        <r>
          <rPr>
            <b/>
            <sz val="9"/>
            <color indexed="81"/>
            <rFont val="Tahoma"/>
            <family val="2"/>
          </rPr>
          <t>Please provide receipt</t>
        </r>
      </text>
    </comment>
    <comment ref="Q45" authorId="0" shapeId="0" xr:uid="{00000000-0006-0000-0200-000043000000}">
      <text>
        <r>
          <rPr>
            <b/>
            <sz val="9"/>
            <color indexed="81"/>
            <rFont val="Tahoma"/>
            <family val="2"/>
          </rPr>
          <t>Please provide receipt</t>
        </r>
        <r>
          <rPr>
            <sz val="9"/>
            <color indexed="81"/>
            <rFont val="Tahoma"/>
            <family val="2"/>
          </rPr>
          <t xml:space="preserve">
 - only tolls, tunnels and bridge charges. No food or drink.</t>
        </r>
      </text>
    </comment>
    <comment ref="B48" authorId="0" shapeId="0" xr:uid="{00000000-0006-0000-0200-000044000000}">
      <text>
        <r>
          <rPr>
            <b/>
            <sz val="9"/>
            <color indexed="81"/>
            <rFont val="Tahoma"/>
            <family val="2"/>
          </rPr>
          <t>Please use 
dd/mm/yy</t>
        </r>
        <r>
          <rPr>
            <sz val="9"/>
            <color indexed="81"/>
            <rFont val="Tahoma"/>
            <family val="2"/>
          </rPr>
          <t xml:space="preserve">
</t>
        </r>
      </text>
    </comment>
    <comment ref="G48" authorId="0" shapeId="0" xr:uid="{00000000-0006-0000-0200-000045000000}">
      <text>
        <r>
          <rPr>
            <b/>
            <sz val="9"/>
            <color indexed="81"/>
            <rFont val="Tahoma"/>
            <family val="2"/>
          </rPr>
          <t>Please provide receipt</t>
        </r>
      </text>
    </comment>
    <comment ref="H48" authorId="0" shapeId="0" xr:uid="{00000000-0006-0000-0200-000046000000}">
      <text>
        <r>
          <rPr>
            <b/>
            <sz val="9"/>
            <color indexed="81"/>
            <rFont val="Tahoma"/>
            <family val="2"/>
          </rPr>
          <t>Please provide receipt</t>
        </r>
      </text>
    </comment>
    <comment ref="L48" authorId="0" shapeId="0" xr:uid="{00000000-0006-0000-0200-000047000000}">
      <text>
        <r>
          <rPr>
            <b/>
            <sz val="9"/>
            <color indexed="81"/>
            <rFont val="Tahoma"/>
            <family val="2"/>
          </rPr>
          <t>Please provide receipt</t>
        </r>
      </text>
    </comment>
    <comment ref="Q48" authorId="0" shapeId="0" xr:uid="{00000000-0006-0000-0200-000048000000}">
      <text>
        <r>
          <rPr>
            <b/>
            <sz val="9"/>
            <color indexed="81"/>
            <rFont val="Tahoma"/>
            <family val="2"/>
          </rPr>
          <t>Please provide receipt</t>
        </r>
        <r>
          <rPr>
            <sz val="9"/>
            <color indexed="81"/>
            <rFont val="Tahoma"/>
            <family val="2"/>
          </rPr>
          <t xml:space="preserve">
 - only tolls, tunnels and bridge charges. No food or drink.</t>
        </r>
      </text>
    </comment>
    <comment ref="B51" authorId="0" shapeId="0" xr:uid="{00000000-0006-0000-0200-000049000000}">
      <text>
        <r>
          <rPr>
            <b/>
            <sz val="9"/>
            <color indexed="81"/>
            <rFont val="Tahoma"/>
            <family val="2"/>
          </rPr>
          <t>Please use 
dd/mm/yy</t>
        </r>
        <r>
          <rPr>
            <sz val="9"/>
            <color indexed="81"/>
            <rFont val="Tahoma"/>
            <family val="2"/>
          </rPr>
          <t xml:space="preserve">
</t>
        </r>
      </text>
    </comment>
    <comment ref="G51" authorId="0" shapeId="0" xr:uid="{00000000-0006-0000-0200-00004A000000}">
      <text>
        <r>
          <rPr>
            <b/>
            <sz val="9"/>
            <color indexed="81"/>
            <rFont val="Tahoma"/>
            <family val="2"/>
          </rPr>
          <t>Please provide receipt</t>
        </r>
      </text>
    </comment>
    <comment ref="H51" authorId="0" shapeId="0" xr:uid="{00000000-0006-0000-0200-00004B000000}">
      <text>
        <r>
          <rPr>
            <b/>
            <sz val="9"/>
            <color indexed="81"/>
            <rFont val="Tahoma"/>
            <family val="2"/>
          </rPr>
          <t>Please provide receipt</t>
        </r>
      </text>
    </comment>
    <comment ref="L51" authorId="0" shapeId="0" xr:uid="{00000000-0006-0000-0200-00004C000000}">
      <text>
        <r>
          <rPr>
            <b/>
            <sz val="9"/>
            <color indexed="81"/>
            <rFont val="Tahoma"/>
            <family val="2"/>
          </rPr>
          <t>Please provide receipt</t>
        </r>
      </text>
    </comment>
    <comment ref="Q51" authorId="0" shapeId="0" xr:uid="{00000000-0006-0000-0200-00004D000000}">
      <text>
        <r>
          <rPr>
            <b/>
            <sz val="9"/>
            <color indexed="81"/>
            <rFont val="Tahoma"/>
            <family val="2"/>
          </rPr>
          <t>Please provide receipt</t>
        </r>
        <r>
          <rPr>
            <sz val="9"/>
            <color indexed="81"/>
            <rFont val="Tahoma"/>
            <family val="2"/>
          </rPr>
          <t xml:space="preserve">
 - only tolls, tunnels and bridge charges. No food or drink.</t>
        </r>
      </text>
    </comment>
    <comment ref="B54" authorId="0" shapeId="0" xr:uid="{00000000-0006-0000-0200-00004E000000}">
      <text>
        <r>
          <rPr>
            <b/>
            <sz val="9"/>
            <color indexed="81"/>
            <rFont val="Tahoma"/>
            <family val="2"/>
          </rPr>
          <t>Please use 
dd/mm/yy</t>
        </r>
        <r>
          <rPr>
            <sz val="9"/>
            <color indexed="81"/>
            <rFont val="Tahoma"/>
            <family val="2"/>
          </rPr>
          <t xml:space="preserve">
</t>
        </r>
      </text>
    </comment>
    <comment ref="G54" authorId="0" shapeId="0" xr:uid="{00000000-0006-0000-0200-00004F000000}">
      <text>
        <r>
          <rPr>
            <b/>
            <sz val="9"/>
            <color indexed="81"/>
            <rFont val="Tahoma"/>
            <family val="2"/>
          </rPr>
          <t>Please provide receipt</t>
        </r>
      </text>
    </comment>
    <comment ref="H54" authorId="0" shapeId="0" xr:uid="{00000000-0006-0000-0200-000050000000}">
      <text>
        <r>
          <rPr>
            <b/>
            <sz val="9"/>
            <color indexed="81"/>
            <rFont val="Tahoma"/>
            <family val="2"/>
          </rPr>
          <t>Please provide receipt</t>
        </r>
      </text>
    </comment>
    <comment ref="L54" authorId="0" shapeId="0" xr:uid="{00000000-0006-0000-0200-000051000000}">
      <text>
        <r>
          <rPr>
            <b/>
            <sz val="9"/>
            <color indexed="81"/>
            <rFont val="Tahoma"/>
            <family val="2"/>
          </rPr>
          <t>Please provide receipt</t>
        </r>
      </text>
    </comment>
    <comment ref="Q54" authorId="0" shapeId="0" xr:uid="{00000000-0006-0000-0200-000052000000}">
      <text>
        <r>
          <rPr>
            <b/>
            <sz val="9"/>
            <color indexed="81"/>
            <rFont val="Tahoma"/>
            <family val="2"/>
          </rPr>
          <t>Please provide receipt</t>
        </r>
        <r>
          <rPr>
            <sz val="9"/>
            <color indexed="81"/>
            <rFont val="Tahoma"/>
            <family val="2"/>
          </rPr>
          <t xml:space="preserve">
 - only tolls, tunnels and bridge charges. No food or drink.</t>
        </r>
      </text>
    </comment>
    <comment ref="B57" authorId="0" shapeId="0" xr:uid="{00000000-0006-0000-0200-000053000000}">
      <text>
        <r>
          <rPr>
            <b/>
            <sz val="9"/>
            <color indexed="81"/>
            <rFont val="Tahoma"/>
            <family val="2"/>
          </rPr>
          <t>Please use 
dd/mm/yy</t>
        </r>
        <r>
          <rPr>
            <sz val="9"/>
            <color indexed="81"/>
            <rFont val="Tahoma"/>
            <family val="2"/>
          </rPr>
          <t xml:space="preserve">
</t>
        </r>
      </text>
    </comment>
    <comment ref="G57" authorId="0" shapeId="0" xr:uid="{00000000-0006-0000-0200-000054000000}">
      <text>
        <r>
          <rPr>
            <b/>
            <sz val="9"/>
            <color indexed="81"/>
            <rFont val="Tahoma"/>
            <family val="2"/>
          </rPr>
          <t>Please provide receipt</t>
        </r>
      </text>
    </comment>
    <comment ref="H57" authorId="0" shapeId="0" xr:uid="{00000000-0006-0000-0200-000055000000}">
      <text>
        <r>
          <rPr>
            <b/>
            <sz val="9"/>
            <color indexed="81"/>
            <rFont val="Tahoma"/>
            <family val="2"/>
          </rPr>
          <t>Please provide receipt</t>
        </r>
      </text>
    </comment>
    <comment ref="L57" authorId="0" shapeId="0" xr:uid="{00000000-0006-0000-0200-000056000000}">
      <text>
        <r>
          <rPr>
            <b/>
            <sz val="9"/>
            <color indexed="81"/>
            <rFont val="Tahoma"/>
            <family val="2"/>
          </rPr>
          <t>Please provide receipt</t>
        </r>
      </text>
    </comment>
    <comment ref="Q57" authorId="0" shapeId="0" xr:uid="{00000000-0006-0000-0200-000057000000}">
      <text>
        <r>
          <rPr>
            <b/>
            <sz val="9"/>
            <color indexed="81"/>
            <rFont val="Tahoma"/>
            <family val="2"/>
          </rPr>
          <t>Please provide receipt</t>
        </r>
        <r>
          <rPr>
            <sz val="9"/>
            <color indexed="81"/>
            <rFont val="Tahoma"/>
            <family val="2"/>
          </rPr>
          <t xml:space="preserve">
 - only tolls, tunnels and bridge charges. No food or drink.</t>
        </r>
      </text>
    </comment>
    <comment ref="B60" authorId="0" shapeId="0" xr:uid="{00000000-0006-0000-0200-000058000000}">
      <text>
        <r>
          <rPr>
            <b/>
            <sz val="9"/>
            <color indexed="81"/>
            <rFont val="Tahoma"/>
            <family val="2"/>
          </rPr>
          <t>Please use 
dd/mm/yy</t>
        </r>
        <r>
          <rPr>
            <sz val="9"/>
            <color indexed="81"/>
            <rFont val="Tahoma"/>
            <family val="2"/>
          </rPr>
          <t xml:space="preserve">
</t>
        </r>
      </text>
    </comment>
    <comment ref="G60" authorId="0" shapeId="0" xr:uid="{00000000-0006-0000-0200-000059000000}">
      <text>
        <r>
          <rPr>
            <b/>
            <sz val="9"/>
            <color indexed="81"/>
            <rFont val="Tahoma"/>
            <family val="2"/>
          </rPr>
          <t>Please provide receipt</t>
        </r>
      </text>
    </comment>
    <comment ref="H60" authorId="0" shapeId="0" xr:uid="{00000000-0006-0000-0200-00005A000000}">
      <text>
        <r>
          <rPr>
            <b/>
            <sz val="9"/>
            <color indexed="81"/>
            <rFont val="Tahoma"/>
            <family val="2"/>
          </rPr>
          <t>Please provide receipt</t>
        </r>
      </text>
    </comment>
    <comment ref="L60" authorId="0" shapeId="0" xr:uid="{00000000-0006-0000-0200-00005B000000}">
      <text>
        <r>
          <rPr>
            <b/>
            <sz val="9"/>
            <color indexed="81"/>
            <rFont val="Tahoma"/>
            <family val="2"/>
          </rPr>
          <t>Please provide receipt</t>
        </r>
      </text>
    </comment>
    <comment ref="Q60" authorId="0" shapeId="0" xr:uid="{00000000-0006-0000-0200-00005C000000}">
      <text>
        <r>
          <rPr>
            <b/>
            <sz val="9"/>
            <color indexed="81"/>
            <rFont val="Tahoma"/>
            <family val="2"/>
          </rPr>
          <t>Please provide receipt</t>
        </r>
        <r>
          <rPr>
            <sz val="9"/>
            <color indexed="81"/>
            <rFont val="Tahoma"/>
            <family val="2"/>
          </rPr>
          <t xml:space="preserve">
 - only tolls, tunnels and bridge charges. No food or drink.</t>
        </r>
      </text>
    </comment>
    <comment ref="B63" authorId="0" shapeId="0" xr:uid="{00000000-0006-0000-0200-00005D000000}">
      <text>
        <r>
          <rPr>
            <b/>
            <sz val="9"/>
            <color indexed="81"/>
            <rFont val="Tahoma"/>
            <family val="2"/>
          </rPr>
          <t>Please use 
dd/mm/yy</t>
        </r>
        <r>
          <rPr>
            <sz val="9"/>
            <color indexed="81"/>
            <rFont val="Tahoma"/>
            <family val="2"/>
          </rPr>
          <t xml:space="preserve">
</t>
        </r>
      </text>
    </comment>
    <comment ref="G63" authorId="0" shapeId="0" xr:uid="{00000000-0006-0000-0200-00005E000000}">
      <text>
        <r>
          <rPr>
            <b/>
            <sz val="9"/>
            <color indexed="81"/>
            <rFont val="Tahoma"/>
            <family val="2"/>
          </rPr>
          <t>Please provide receipt</t>
        </r>
      </text>
    </comment>
    <comment ref="H63" authorId="0" shapeId="0" xr:uid="{00000000-0006-0000-0200-00005F000000}">
      <text>
        <r>
          <rPr>
            <b/>
            <sz val="9"/>
            <color indexed="81"/>
            <rFont val="Tahoma"/>
            <family val="2"/>
          </rPr>
          <t>Please provide receipt</t>
        </r>
      </text>
    </comment>
    <comment ref="L63" authorId="0" shapeId="0" xr:uid="{00000000-0006-0000-0200-000060000000}">
      <text>
        <r>
          <rPr>
            <b/>
            <sz val="9"/>
            <color indexed="81"/>
            <rFont val="Tahoma"/>
            <family val="2"/>
          </rPr>
          <t>Please provide receipt</t>
        </r>
      </text>
    </comment>
    <comment ref="Q63" authorId="0" shapeId="0" xr:uid="{00000000-0006-0000-0200-000061000000}">
      <text>
        <r>
          <rPr>
            <b/>
            <sz val="9"/>
            <color indexed="81"/>
            <rFont val="Tahoma"/>
            <family val="2"/>
          </rPr>
          <t>Please provide receipt</t>
        </r>
        <r>
          <rPr>
            <sz val="9"/>
            <color indexed="81"/>
            <rFont val="Tahoma"/>
            <family val="2"/>
          </rPr>
          <t xml:space="preserve">
 - only tolls, tunnels and bridge charges. No food or drink.</t>
        </r>
      </text>
    </comment>
    <comment ref="B66" authorId="0" shapeId="0" xr:uid="{00000000-0006-0000-0200-000062000000}">
      <text>
        <r>
          <rPr>
            <b/>
            <sz val="9"/>
            <color indexed="81"/>
            <rFont val="Tahoma"/>
            <family val="2"/>
          </rPr>
          <t>Please use 
dd/mm/yy</t>
        </r>
        <r>
          <rPr>
            <sz val="9"/>
            <color indexed="81"/>
            <rFont val="Tahoma"/>
            <family val="2"/>
          </rPr>
          <t xml:space="preserve">
</t>
        </r>
      </text>
    </comment>
    <comment ref="G66" authorId="0" shapeId="0" xr:uid="{00000000-0006-0000-0200-000063000000}">
      <text>
        <r>
          <rPr>
            <b/>
            <sz val="9"/>
            <color indexed="81"/>
            <rFont val="Tahoma"/>
            <family val="2"/>
          </rPr>
          <t>Please provide receipt</t>
        </r>
      </text>
    </comment>
    <comment ref="H66" authorId="0" shapeId="0" xr:uid="{00000000-0006-0000-0200-000064000000}">
      <text>
        <r>
          <rPr>
            <b/>
            <sz val="9"/>
            <color indexed="81"/>
            <rFont val="Tahoma"/>
            <family val="2"/>
          </rPr>
          <t>Please provide receipt</t>
        </r>
      </text>
    </comment>
    <comment ref="L66" authorId="0" shapeId="0" xr:uid="{00000000-0006-0000-0200-000065000000}">
      <text>
        <r>
          <rPr>
            <b/>
            <sz val="9"/>
            <color indexed="81"/>
            <rFont val="Tahoma"/>
            <family val="2"/>
          </rPr>
          <t>Please provide receipt</t>
        </r>
      </text>
    </comment>
    <comment ref="Q66" authorId="0" shapeId="0" xr:uid="{00000000-0006-0000-0200-000066000000}">
      <text>
        <r>
          <rPr>
            <b/>
            <sz val="9"/>
            <color indexed="81"/>
            <rFont val="Tahoma"/>
            <family val="2"/>
          </rPr>
          <t>Please provide receipt</t>
        </r>
        <r>
          <rPr>
            <sz val="9"/>
            <color indexed="81"/>
            <rFont val="Tahoma"/>
            <family val="2"/>
          </rPr>
          <t xml:space="preserve">
 - only tolls, tunnels and bridge charges. No food or drink.</t>
        </r>
      </text>
    </comment>
    <comment ref="B69" authorId="0" shapeId="0" xr:uid="{00000000-0006-0000-0200-000067000000}">
      <text>
        <r>
          <rPr>
            <b/>
            <sz val="9"/>
            <color indexed="81"/>
            <rFont val="Tahoma"/>
            <family val="2"/>
          </rPr>
          <t>Please use 
dd/mm/yy</t>
        </r>
        <r>
          <rPr>
            <sz val="9"/>
            <color indexed="81"/>
            <rFont val="Tahoma"/>
            <family val="2"/>
          </rPr>
          <t xml:space="preserve">
</t>
        </r>
      </text>
    </comment>
    <comment ref="G69" authorId="0" shapeId="0" xr:uid="{00000000-0006-0000-0200-000068000000}">
      <text>
        <r>
          <rPr>
            <b/>
            <sz val="9"/>
            <color indexed="81"/>
            <rFont val="Tahoma"/>
            <family val="2"/>
          </rPr>
          <t>Please provide receipt</t>
        </r>
      </text>
    </comment>
    <comment ref="H69" authorId="0" shapeId="0" xr:uid="{00000000-0006-0000-0200-000069000000}">
      <text>
        <r>
          <rPr>
            <b/>
            <sz val="9"/>
            <color indexed="81"/>
            <rFont val="Tahoma"/>
            <family val="2"/>
          </rPr>
          <t>Please provide receipt</t>
        </r>
      </text>
    </comment>
    <comment ref="L69" authorId="0" shapeId="0" xr:uid="{00000000-0006-0000-0200-00006A000000}">
      <text>
        <r>
          <rPr>
            <b/>
            <sz val="9"/>
            <color indexed="81"/>
            <rFont val="Tahoma"/>
            <family val="2"/>
          </rPr>
          <t>Please provide receipt</t>
        </r>
      </text>
    </comment>
    <comment ref="Q69" authorId="0" shapeId="0" xr:uid="{00000000-0006-0000-0200-00006B000000}">
      <text>
        <r>
          <rPr>
            <b/>
            <sz val="9"/>
            <color indexed="81"/>
            <rFont val="Tahoma"/>
            <family val="2"/>
          </rPr>
          <t>Please provide receipt</t>
        </r>
        <r>
          <rPr>
            <sz val="9"/>
            <color indexed="81"/>
            <rFont val="Tahoma"/>
            <family val="2"/>
          </rPr>
          <t xml:space="preserve">
 - only tolls, tunnels and bridge charges. No food or drink.</t>
        </r>
      </text>
    </comment>
    <comment ref="B72" authorId="0" shapeId="0" xr:uid="{00000000-0006-0000-0200-00006C000000}">
      <text>
        <r>
          <rPr>
            <b/>
            <sz val="9"/>
            <color indexed="81"/>
            <rFont val="Tahoma"/>
            <family val="2"/>
          </rPr>
          <t>Please use 
dd/mm/yy</t>
        </r>
        <r>
          <rPr>
            <sz val="9"/>
            <color indexed="81"/>
            <rFont val="Tahoma"/>
            <family val="2"/>
          </rPr>
          <t xml:space="preserve">
</t>
        </r>
      </text>
    </comment>
    <comment ref="G72" authorId="0" shapeId="0" xr:uid="{00000000-0006-0000-0200-00006D000000}">
      <text>
        <r>
          <rPr>
            <b/>
            <sz val="9"/>
            <color indexed="81"/>
            <rFont val="Tahoma"/>
            <family val="2"/>
          </rPr>
          <t>Please provide receipt</t>
        </r>
      </text>
    </comment>
    <comment ref="H72" authorId="0" shapeId="0" xr:uid="{00000000-0006-0000-0200-00006E000000}">
      <text>
        <r>
          <rPr>
            <b/>
            <sz val="9"/>
            <color indexed="81"/>
            <rFont val="Tahoma"/>
            <family val="2"/>
          </rPr>
          <t>Please provide receipt</t>
        </r>
      </text>
    </comment>
    <comment ref="L72" authorId="0" shapeId="0" xr:uid="{00000000-0006-0000-0200-00006F000000}">
      <text>
        <r>
          <rPr>
            <b/>
            <sz val="9"/>
            <color indexed="81"/>
            <rFont val="Tahoma"/>
            <family val="2"/>
          </rPr>
          <t>Please provide receipt</t>
        </r>
      </text>
    </comment>
    <comment ref="Q72" authorId="0" shapeId="0" xr:uid="{00000000-0006-0000-0200-000070000000}">
      <text>
        <r>
          <rPr>
            <b/>
            <sz val="9"/>
            <color indexed="81"/>
            <rFont val="Tahoma"/>
            <family val="2"/>
          </rPr>
          <t>Please provide receipt</t>
        </r>
        <r>
          <rPr>
            <sz val="9"/>
            <color indexed="81"/>
            <rFont val="Tahoma"/>
            <family val="2"/>
          </rPr>
          <t xml:space="preserve">
 - only tolls, tunnels and bridge charges. No food or drink.</t>
        </r>
      </text>
    </comment>
    <comment ref="B75" authorId="0" shapeId="0" xr:uid="{00000000-0006-0000-0200-000071000000}">
      <text>
        <r>
          <rPr>
            <b/>
            <sz val="9"/>
            <color indexed="81"/>
            <rFont val="Tahoma"/>
            <family val="2"/>
          </rPr>
          <t>Please use 
dd/mm/yy</t>
        </r>
        <r>
          <rPr>
            <sz val="9"/>
            <color indexed="81"/>
            <rFont val="Tahoma"/>
            <family val="2"/>
          </rPr>
          <t xml:space="preserve">
</t>
        </r>
      </text>
    </comment>
    <comment ref="G75" authorId="0" shapeId="0" xr:uid="{00000000-0006-0000-0200-000072000000}">
      <text>
        <r>
          <rPr>
            <b/>
            <sz val="9"/>
            <color indexed="81"/>
            <rFont val="Tahoma"/>
            <family val="2"/>
          </rPr>
          <t>Please provide receipt</t>
        </r>
      </text>
    </comment>
    <comment ref="H75" authorId="0" shapeId="0" xr:uid="{00000000-0006-0000-0200-000073000000}">
      <text>
        <r>
          <rPr>
            <b/>
            <sz val="9"/>
            <color indexed="81"/>
            <rFont val="Tahoma"/>
            <family val="2"/>
          </rPr>
          <t>Please provide receipt</t>
        </r>
      </text>
    </comment>
    <comment ref="L75" authorId="0" shapeId="0" xr:uid="{00000000-0006-0000-0200-000074000000}">
      <text>
        <r>
          <rPr>
            <b/>
            <sz val="9"/>
            <color indexed="81"/>
            <rFont val="Tahoma"/>
            <family val="2"/>
          </rPr>
          <t>Please provide receipt</t>
        </r>
      </text>
    </comment>
    <comment ref="Q75" authorId="0" shapeId="0" xr:uid="{00000000-0006-0000-0200-000075000000}">
      <text>
        <r>
          <rPr>
            <b/>
            <sz val="9"/>
            <color indexed="81"/>
            <rFont val="Tahoma"/>
            <family val="2"/>
          </rPr>
          <t>Please provide receipt</t>
        </r>
        <r>
          <rPr>
            <sz val="9"/>
            <color indexed="81"/>
            <rFont val="Tahoma"/>
            <family val="2"/>
          </rPr>
          <t xml:space="preserve">
 - only tolls, tunnels and bridge charges. No food or drink.</t>
        </r>
      </text>
    </comment>
    <comment ref="B78" authorId="0" shapeId="0" xr:uid="{00000000-0006-0000-0200-000076000000}">
      <text>
        <r>
          <rPr>
            <b/>
            <sz val="9"/>
            <color indexed="81"/>
            <rFont val="Tahoma"/>
            <family val="2"/>
          </rPr>
          <t>Please use 
dd/mm/yy</t>
        </r>
        <r>
          <rPr>
            <sz val="9"/>
            <color indexed="81"/>
            <rFont val="Tahoma"/>
            <family val="2"/>
          </rPr>
          <t xml:space="preserve">
</t>
        </r>
      </text>
    </comment>
    <comment ref="G78" authorId="0" shapeId="0" xr:uid="{00000000-0006-0000-0200-000077000000}">
      <text>
        <r>
          <rPr>
            <b/>
            <sz val="9"/>
            <color indexed="81"/>
            <rFont val="Tahoma"/>
            <family val="2"/>
          </rPr>
          <t>Please provide receipt</t>
        </r>
      </text>
    </comment>
    <comment ref="H78" authorId="0" shapeId="0" xr:uid="{00000000-0006-0000-0200-000078000000}">
      <text>
        <r>
          <rPr>
            <b/>
            <sz val="9"/>
            <color indexed="81"/>
            <rFont val="Tahoma"/>
            <family val="2"/>
          </rPr>
          <t>Please provide receipt</t>
        </r>
      </text>
    </comment>
    <comment ref="L78" authorId="0" shapeId="0" xr:uid="{00000000-0006-0000-0200-000079000000}">
      <text>
        <r>
          <rPr>
            <b/>
            <sz val="9"/>
            <color indexed="81"/>
            <rFont val="Tahoma"/>
            <family val="2"/>
          </rPr>
          <t>Please provide receipt</t>
        </r>
      </text>
    </comment>
    <comment ref="Q78" authorId="0" shapeId="0" xr:uid="{00000000-0006-0000-0200-00007A000000}">
      <text>
        <r>
          <rPr>
            <b/>
            <sz val="9"/>
            <color indexed="81"/>
            <rFont val="Tahoma"/>
            <family val="2"/>
          </rPr>
          <t>Please provide receipt</t>
        </r>
        <r>
          <rPr>
            <sz val="9"/>
            <color indexed="81"/>
            <rFont val="Tahoma"/>
            <family val="2"/>
          </rPr>
          <t xml:space="preserve">
 - only tolls, tunnels and bridge charges. No food or drink.</t>
        </r>
      </text>
    </comment>
    <comment ref="B81" authorId="0" shapeId="0" xr:uid="{00000000-0006-0000-0200-00007B000000}">
      <text>
        <r>
          <rPr>
            <b/>
            <sz val="9"/>
            <color indexed="81"/>
            <rFont val="Tahoma"/>
            <family val="2"/>
          </rPr>
          <t>Please use 
dd/mm/yy</t>
        </r>
        <r>
          <rPr>
            <sz val="9"/>
            <color indexed="81"/>
            <rFont val="Tahoma"/>
            <family val="2"/>
          </rPr>
          <t xml:space="preserve">
</t>
        </r>
      </text>
    </comment>
    <comment ref="G81" authorId="0" shapeId="0" xr:uid="{00000000-0006-0000-0200-00007C000000}">
      <text>
        <r>
          <rPr>
            <b/>
            <sz val="9"/>
            <color indexed="81"/>
            <rFont val="Tahoma"/>
            <family val="2"/>
          </rPr>
          <t>Please provide receipt</t>
        </r>
      </text>
    </comment>
    <comment ref="H81" authorId="0" shapeId="0" xr:uid="{00000000-0006-0000-0200-00007D000000}">
      <text>
        <r>
          <rPr>
            <b/>
            <sz val="9"/>
            <color indexed="81"/>
            <rFont val="Tahoma"/>
            <family val="2"/>
          </rPr>
          <t>Please provide receipt</t>
        </r>
      </text>
    </comment>
    <comment ref="L81" authorId="0" shapeId="0" xr:uid="{00000000-0006-0000-0200-00007E000000}">
      <text>
        <r>
          <rPr>
            <b/>
            <sz val="9"/>
            <color indexed="81"/>
            <rFont val="Tahoma"/>
            <family val="2"/>
          </rPr>
          <t>Please provide receipt</t>
        </r>
      </text>
    </comment>
    <comment ref="Q81" authorId="0" shapeId="0" xr:uid="{00000000-0006-0000-0200-00007F000000}">
      <text>
        <r>
          <rPr>
            <b/>
            <sz val="9"/>
            <color indexed="81"/>
            <rFont val="Tahoma"/>
            <family val="2"/>
          </rPr>
          <t>Please provide receipt</t>
        </r>
        <r>
          <rPr>
            <sz val="9"/>
            <color indexed="81"/>
            <rFont val="Tahoma"/>
            <family val="2"/>
          </rPr>
          <t xml:space="preserve">
 - only tolls, tunnels and bridge charges. No food or drink.</t>
        </r>
      </text>
    </comment>
    <comment ref="B84" authorId="0" shapeId="0" xr:uid="{00000000-0006-0000-0200-000080000000}">
      <text>
        <r>
          <rPr>
            <b/>
            <sz val="9"/>
            <color indexed="81"/>
            <rFont val="Tahoma"/>
            <family val="2"/>
          </rPr>
          <t>Please use 
dd/mm/yy</t>
        </r>
        <r>
          <rPr>
            <sz val="9"/>
            <color indexed="81"/>
            <rFont val="Tahoma"/>
            <family val="2"/>
          </rPr>
          <t xml:space="preserve">
</t>
        </r>
      </text>
    </comment>
    <comment ref="G84" authorId="0" shapeId="0" xr:uid="{00000000-0006-0000-0200-000081000000}">
      <text>
        <r>
          <rPr>
            <b/>
            <sz val="9"/>
            <color indexed="81"/>
            <rFont val="Tahoma"/>
            <family val="2"/>
          </rPr>
          <t>Please provide receipt</t>
        </r>
      </text>
    </comment>
    <comment ref="H84" authorId="0" shapeId="0" xr:uid="{00000000-0006-0000-0200-000082000000}">
      <text>
        <r>
          <rPr>
            <b/>
            <sz val="9"/>
            <color indexed="81"/>
            <rFont val="Tahoma"/>
            <family val="2"/>
          </rPr>
          <t>Please provide receipt</t>
        </r>
      </text>
    </comment>
    <comment ref="L84" authorId="0" shapeId="0" xr:uid="{00000000-0006-0000-0200-000083000000}">
      <text>
        <r>
          <rPr>
            <b/>
            <sz val="9"/>
            <color indexed="81"/>
            <rFont val="Tahoma"/>
            <family val="2"/>
          </rPr>
          <t>Please provide receipt</t>
        </r>
      </text>
    </comment>
    <comment ref="Q84" authorId="0" shapeId="0" xr:uid="{00000000-0006-0000-0200-000084000000}">
      <text>
        <r>
          <rPr>
            <b/>
            <sz val="9"/>
            <color indexed="81"/>
            <rFont val="Tahoma"/>
            <family val="2"/>
          </rPr>
          <t>Please provide receipt</t>
        </r>
        <r>
          <rPr>
            <sz val="9"/>
            <color indexed="81"/>
            <rFont val="Tahoma"/>
            <family val="2"/>
          </rPr>
          <t xml:space="preserve">
 - only tolls, tunnels and bridge charges. No food or drink.</t>
        </r>
      </text>
    </comment>
    <comment ref="B87" authorId="0" shapeId="0" xr:uid="{00000000-0006-0000-0200-000085000000}">
      <text>
        <r>
          <rPr>
            <b/>
            <sz val="9"/>
            <color indexed="81"/>
            <rFont val="Tahoma"/>
            <family val="2"/>
          </rPr>
          <t>Please use 
dd/mm/yy</t>
        </r>
        <r>
          <rPr>
            <sz val="9"/>
            <color indexed="81"/>
            <rFont val="Tahoma"/>
            <family val="2"/>
          </rPr>
          <t xml:space="preserve">
</t>
        </r>
      </text>
    </comment>
    <comment ref="G87" authorId="0" shapeId="0" xr:uid="{00000000-0006-0000-0200-000086000000}">
      <text>
        <r>
          <rPr>
            <b/>
            <sz val="9"/>
            <color indexed="81"/>
            <rFont val="Tahoma"/>
            <family val="2"/>
          </rPr>
          <t>Please provide receipt</t>
        </r>
      </text>
    </comment>
    <comment ref="H87" authorId="0" shapeId="0" xr:uid="{00000000-0006-0000-0200-000087000000}">
      <text>
        <r>
          <rPr>
            <b/>
            <sz val="9"/>
            <color indexed="81"/>
            <rFont val="Tahoma"/>
            <family val="2"/>
          </rPr>
          <t>Please provide receipt</t>
        </r>
      </text>
    </comment>
    <comment ref="L87" authorId="0" shapeId="0" xr:uid="{00000000-0006-0000-0200-000088000000}">
      <text>
        <r>
          <rPr>
            <b/>
            <sz val="9"/>
            <color indexed="81"/>
            <rFont val="Tahoma"/>
            <family val="2"/>
          </rPr>
          <t>Please provide receipt</t>
        </r>
      </text>
    </comment>
    <comment ref="Q87" authorId="0" shapeId="0" xr:uid="{00000000-0006-0000-0200-000089000000}">
      <text>
        <r>
          <rPr>
            <b/>
            <sz val="9"/>
            <color indexed="81"/>
            <rFont val="Tahoma"/>
            <family val="2"/>
          </rPr>
          <t>Please provide receipt</t>
        </r>
        <r>
          <rPr>
            <sz val="9"/>
            <color indexed="81"/>
            <rFont val="Tahoma"/>
            <family val="2"/>
          </rPr>
          <t xml:space="preserve">
 - only tolls, tunnels and bridge charges. No food or drink.</t>
        </r>
      </text>
    </comment>
    <comment ref="B90" authorId="0" shapeId="0" xr:uid="{00000000-0006-0000-0200-00008A000000}">
      <text>
        <r>
          <rPr>
            <b/>
            <sz val="9"/>
            <color indexed="81"/>
            <rFont val="Tahoma"/>
            <family val="2"/>
          </rPr>
          <t>Please use 
dd/mm/yy</t>
        </r>
        <r>
          <rPr>
            <sz val="9"/>
            <color indexed="81"/>
            <rFont val="Tahoma"/>
            <family val="2"/>
          </rPr>
          <t xml:space="preserve">
</t>
        </r>
      </text>
    </comment>
    <comment ref="G90" authorId="0" shapeId="0" xr:uid="{00000000-0006-0000-0200-00008B000000}">
      <text>
        <r>
          <rPr>
            <b/>
            <sz val="9"/>
            <color indexed="81"/>
            <rFont val="Tahoma"/>
            <family val="2"/>
          </rPr>
          <t>Please provide receipt</t>
        </r>
      </text>
    </comment>
    <comment ref="H90" authorId="0" shapeId="0" xr:uid="{00000000-0006-0000-0200-00008C000000}">
      <text>
        <r>
          <rPr>
            <b/>
            <sz val="9"/>
            <color indexed="81"/>
            <rFont val="Tahoma"/>
            <family val="2"/>
          </rPr>
          <t>Please provide receipt</t>
        </r>
      </text>
    </comment>
    <comment ref="L90" authorId="0" shapeId="0" xr:uid="{00000000-0006-0000-0200-00008D000000}">
      <text>
        <r>
          <rPr>
            <b/>
            <sz val="9"/>
            <color indexed="81"/>
            <rFont val="Tahoma"/>
            <family val="2"/>
          </rPr>
          <t>Please provide receipt</t>
        </r>
      </text>
    </comment>
    <comment ref="Q90" authorId="0" shapeId="0" xr:uid="{00000000-0006-0000-0200-00008E000000}">
      <text>
        <r>
          <rPr>
            <b/>
            <sz val="9"/>
            <color indexed="81"/>
            <rFont val="Tahoma"/>
            <family val="2"/>
          </rPr>
          <t>Please provide receipt</t>
        </r>
        <r>
          <rPr>
            <sz val="9"/>
            <color indexed="81"/>
            <rFont val="Tahoma"/>
            <family val="2"/>
          </rPr>
          <t xml:space="preserve">
 - only tolls, tunnels and bridge charges. No food or drink.</t>
        </r>
      </text>
    </comment>
    <comment ref="B93" authorId="0" shapeId="0" xr:uid="{00000000-0006-0000-0200-00008F000000}">
      <text>
        <r>
          <rPr>
            <b/>
            <sz val="9"/>
            <color indexed="81"/>
            <rFont val="Tahoma"/>
            <family val="2"/>
          </rPr>
          <t>Please use 
dd/mm/yy</t>
        </r>
        <r>
          <rPr>
            <sz val="9"/>
            <color indexed="81"/>
            <rFont val="Tahoma"/>
            <family val="2"/>
          </rPr>
          <t xml:space="preserve">
</t>
        </r>
      </text>
    </comment>
    <comment ref="G93" authorId="0" shapeId="0" xr:uid="{00000000-0006-0000-0200-000090000000}">
      <text>
        <r>
          <rPr>
            <b/>
            <sz val="9"/>
            <color indexed="81"/>
            <rFont val="Tahoma"/>
            <family val="2"/>
          </rPr>
          <t>Please provide receipt</t>
        </r>
      </text>
    </comment>
    <comment ref="H93" authorId="0" shapeId="0" xr:uid="{00000000-0006-0000-0200-000091000000}">
      <text>
        <r>
          <rPr>
            <b/>
            <sz val="9"/>
            <color indexed="81"/>
            <rFont val="Tahoma"/>
            <family val="2"/>
          </rPr>
          <t>Please provide receipt</t>
        </r>
      </text>
    </comment>
    <comment ref="L93" authorId="0" shapeId="0" xr:uid="{00000000-0006-0000-0200-000092000000}">
      <text>
        <r>
          <rPr>
            <b/>
            <sz val="9"/>
            <color indexed="81"/>
            <rFont val="Tahoma"/>
            <family val="2"/>
          </rPr>
          <t>Please provide receipt</t>
        </r>
      </text>
    </comment>
    <comment ref="Q93" authorId="0" shapeId="0" xr:uid="{00000000-0006-0000-0200-000093000000}">
      <text>
        <r>
          <rPr>
            <b/>
            <sz val="9"/>
            <color indexed="81"/>
            <rFont val="Tahoma"/>
            <family val="2"/>
          </rPr>
          <t>Please provide receipt</t>
        </r>
        <r>
          <rPr>
            <sz val="9"/>
            <color indexed="81"/>
            <rFont val="Tahoma"/>
            <family val="2"/>
          </rPr>
          <t xml:space="preserve">
 - only tolls, tunnels and bridge charges. No food or drink.</t>
        </r>
      </text>
    </comment>
    <comment ref="B96" authorId="0" shapeId="0" xr:uid="{00000000-0006-0000-0200-000094000000}">
      <text>
        <r>
          <rPr>
            <b/>
            <sz val="9"/>
            <color indexed="81"/>
            <rFont val="Tahoma"/>
            <family val="2"/>
          </rPr>
          <t>Please use 
dd/mm/yy</t>
        </r>
        <r>
          <rPr>
            <sz val="9"/>
            <color indexed="81"/>
            <rFont val="Tahoma"/>
            <family val="2"/>
          </rPr>
          <t xml:space="preserve">
</t>
        </r>
      </text>
    </comment>
    <comment ref="G96" authorId="0" shapeId="0" xr:uid="{00000000-0006-0000-0200-000095000000}">
      <text>
        <r>
          <rPr>
            <b/>
            <sz val="9"/>
            <color indexed="81"/>
            <rFont val="Tahoma"/>
            <family val="2"/>
          </rPr>
          <t>Please provide receipt</t>
        </r>
      </text>
    </comment>
    <comment ref="H96" authorId="0" shapeId="0" xr:uid="{00000000-0006-0000-0200-000096000000}">
      <text>
        <r>
          <rPr>
            <b/>
            <sz val="9"/>
            <color indexed="81"/>
            <rFont val="Tahoma"/>
            <family val="2"/>
          </rPr>
          <t>Please provide receipt</t>
        </r>
      </text>
    </comment>
    <comment ref="L96" authorId="0" shapeId="0" xr:uid="{00000000-0006-0000-0200-000097000000}">
      <text>
        <r>
          <rPr>
            <b/>
            <sz val="9"/>
            <color indexed="81"/>
            <rFont val="Tahoma"/>
            <family val="2"/>
          </rPr>
          <t>Please provide receipt</t>
        </r>
      </text>
    </comment>
    <comment ref="Q96" authorId="0" shapeId="0" xr:uid="{00000000-0006-0000-0200-000098000000}">
      <text>
        <r>
          <rPr>
            <b/>
            <sz val="9"/>
            <color indexed="81"/>
            <rFont val="Tahoma"/>
            <family val="2"/>
          </rPr>
          <t>Please provide receipt</t>
        </r>
        <r>
          <rPr>
            <sz val="9"/>
            <color indexed="81"/>
            <rFont val="Tahoma"/>
            <family val="2"/>
          </rPr>
          <t xml:space="preserve">
 - only tolls, tunnels and bridge charges. No food or drink.</t>
        </r>
      </text>
    </comment>
    <comment ref="B99" authorId="0" shapeId="0" xr:uid="{00000000-0006-0000-0200-000099000000}">
      <text>
        <r>
          <rPr>
            <b/>
            <sz val="9"/>
            <color indexed="81"/>
            <rFont val="Tahoma"/>
            <family val="2"/>
          </rPr>
          <t>Please use 
dd/mm/yy</t>
        </r>
        <r>
          <rPr>
            <sz val="9"/>
            <color indexed="81"/>
            <rFont val="Tahoma"/>
            <family val="2"/>
          </rPr>
          <t xml:space="preserve">
</t>
        </r>
      </text>
    </comment>
    <comment ref="G99" authorId="0" shapeId="0" xr:uid="{00000000-0006-0000-0200-00009A000000}">
      <text>
        <r>
          <rPr>
            <b/>
            <sz val="9"/>
            <color indexed="81"/>
            <rFont val="Tahoma"/>
            <family val="2"/>
          </rPr>
          <t>Please provide receipt</t>
        </r>
      </text>
    </comment>
    <comment ref="H99" authorId="0" shapeId="0" xr:uid="{00000000-0006-0000-0200-00009B000000}">
      <text>
        <r>
          <rPr>
            <b/>
            <sz val="9"/>
            <color indexed="81"/>
            <rFont val="Tahoma"/>
            <family val="2"/>
          </rPr>
          <t>Please provide receipt</t>
        </r>
      </text>
    </comment>
    <comment ref="L99" authorId="0" shapeId="0" xr:uid="{00000000-0006-0000-0200-00009C000000}">
      <text>
        <r>
          <rPr>
            <b/>
            <sz val="9"/>
            <color indexed="81"/>
            <rFont val="Tahoma"/>
            <family val="2"/>
          </rPr>
          <t>Please provide receipt</t>
        </r>
      </text>
    </comment>
    <comment ref="Q99" authorId="0" shapeId="0" xr:uid="{00000000-0006-0000-0200-00009D000000}">
      <text>
        <r>
          <rPr>
            <b/>
            <sz val="9"/>
            <color indexed="81"/>
            <rFont val="Tahoma"/>
            <family val="2"/>
          </rPr>
          <t>Please provide receipt</t>
        </r>
        <r>
          <rPr>
            <sz val="9"/>
            <color indexed="81"/>
            <rFont val="Tahoma"/>
            <family val="2"/>
          </rPr>
          <t xml:space="preserve">
 - only tolls, tunnels and bridge charges. No food or drink.</t>
        </r>
      </text>
    </comment>
    <comment ref="B102" authorId="0" shapeId="0" xr:uid="{00000000-0006-0000-0200-00009E000000}">
      <text>
        <r>
          <rPr>
            <b/>
            <sz val="9"/>
            <color indexed="81"/>
            <rFont val="Tahoma"/>
            <family val="2"/>
          </rPr>
          <t>Please use 
dd/mm/yy</t>
        </r>
        <r>
          <rPr>
            <sz val="9"/>
            <color indexed="81"/>
            <rFont val="Tahoma"/>
            <family val="2"/>
          </rPr>
          <t xml:space="preserve">
</t>
        </r>
      </text>
    </comment>
    <comment ref="G102" authorId="0" shapeId="0" xr:uid="{00000000-0006-0000-0200-00009F000000}">
      <text>
        <r>
          <rPr>
            <b/>
            <sz val="9"/>
            <color indexed="81"/>
            <rFont val="Tahoma"/>
            <family val="2"/>
          </rPr>
          <t>Please provide receipt</t>
        </r>
      </text>
    </comment>
    <comment ref="H102" authorId="0" shapeId="0" xr:uid="{00000000-0006-0000-0200-0000A0000000}">
      <text>
        <r>
          <rPr>
            <b/>
            <sz val="9"/>
            <color indexed="81"/>
            <rFont val="Tahoma"/>
            <family val="2"/>
          </rPr>
          <t>Please provide receipt</t>
        </r>
      </text>
    </comment>
    <comment ref="L102" authorId="0" shapeId="0" xr:uid="{00000000-0006-0000-0200-0000A1000000}">
      <text>
        <r>
          <rPr>
            <b/>
            <sz val="9"/>
            <color indexed="81"/>
            <rFont val="Tahoma"/>
            <family val="2"/>
          </rPr>
          <t>Please provide receipt</t>
        </r>
      </text>
    </comment>
    <comment ref="Q102" authorId="0" shapeId="0" xr:uid="{00000000-0006-0000-0200-0000A2000000}">
      <text>
        <r>
          <rPr>
            <b/>
            <sz val="9"/>
            <color indexed="81"/>
            <rFont val="Tahoma"/>
            <family val="2"/>
          </rPr>
          <t>Please provide receipt</t>
        </r>
        <r>
          <rPr>
            <sz val="9"/>
            <color indexed="81"/>
            <rFont val="Tahoma"/>
            <family val="2"/>
          </rPr>
          <t xml:space="preserve">
 - only tolls, tunnels and bridge charges. No food or drink.</t>
        </r>
      </text>
    </comment>
    <comment ref="B105" authorId="0" shapeId="0" xr:uid="{00000000-0006-0000-0200-0000A3000000}">
      <text>
        <r>
          <rPr>
            <b/>
            <sz val="9"/>
            <color indexed="81"/>
            <rFont val="Tahoma"/>
            <family val="2"/>
          </rPr>
          <t>Please use 
dd/mm/yy</t>
        </r>
        <r>
          <rPr>
            <sz val="9"/>
            <color indexed="81"/>
            <rFont val="Tahoma"/>
            <family val="2"/>
          </rPr>
          <t xml:space="preserve">
</t>
        </r>
      </text>
    </comment>
    <comment ref="G105" authorId="0" shapeId="0" xr:uid="{00000000-0006-0000-0200-0000A4000000}">
      <text>
        <r>
          <rPr>
            <b/>
            <sz val="9"/>
            <color indexed="81"/>
            <rFont val="Tahoma"/>
            <family val="2"/>
          </rPr>
          <t>Please provide receipt</t>
        </r>
      </text>
    </comment>
    <comment ref="H105" authorId="0" shapeId="0" xr:uid="{00000000-0006-0000-0200-0000A5000000}">
      <text>
        <r>
          <rPr>
            <b/>
            <sz val="9"/>
            <color indexed="81"/>
            <rFont val="Tahoma"/>
            <family val="2"/>
          </rPr>
          <t>Please provide receipt</t>
        </r>
      </text>
    </comment>
    <comment ref="L105" authorId="0" shapeId="0" xr:uid="{00000000-0006-0000-0200-0000A6000000}">
      <text>
        <r>
          <rPr>
            <b/>
            <sz val="9"/>
            <color indexed="81"/>
            <rFont val="Tahoma"/>
            <family val="2"/>
          </rPr>
          <t>Please provide receipt</t>
        </r>
      </text>
    </comment>
    <comment ref="Q105" authorId="0" shapeId="0" xr:uid="{00000000-0006-0000-0200-0000A7000000}">
      <text>
        <r>
          <rPr>
            <b/>
            <sz val="9"/>
            <color indexed="81"/>
            <rFont val="Tahoma"/>
            <family val="2"/>
          </rPr>
          <t>Please provide receipt</t>
        </r>
        <r>
          <rPr>
            <sz val="9"/>
            <color indexed="81"/>
            <rFont val="Tahoma"/>
            <family val="2"/>
          </rPr>
          <t xml:space="preserve">
 - only tolls, tunnels and bridge charges. No food or drink.</t>
        </r>
      </text>
    </comment>
    <comment ref="B108" authorId="0" shapeId="0" xr:uid="{00000000-0006-0000-0200-0000A8000000}">
      <text>
        <r>
          <rPr>
            <b/>
            <sz val="9"/>
            <color indexed="81"/>
            <rFont val="Tahoma"/>
            <family val="2"/>
          </rPr>
          <t>Please use 
dd/mm/yy</t>
        </r>
        <r>
          <rPr>
            <sz val="9"/>
            <color indexed="81"/>
            <rFont val="Tahoma"/>
            <family val="2"/>
          </rPr>
          <t xml:space="preserve">
</t>
        </r>
      </text>
    </comment>
    <comment ref="G108" authorId="0" shapeId="0" xr:uid="{00000000-0006-0000-0200-0000A9000000}">
      <text>
        <r>
          <rPr>
            <b/>
            <sz val="9"/>
            <color indexed="81"/>
            <rFont val="Tahoma"/>
            <family val="2"/>
          </rPr>
          <t>Please provide receipt</t>
        </r>
      </text>
    </comment>
    <comment ref="H108" authorId="0" shapeId="0" xr:uid="{00000000-0006-0000-0200-0000AA000000}">
      <text>
        <r>
          <rPr>
            <b/>
            <sz val="9"/>
            <color indexed="81"/>
            <rFont val="Tahoma"/>
            <family val="2"/>
          </rPr>
          <t>Please provide receipt</t>
        </r>
      </text>
    </comment>
    <comment ref="L108" authorId="0" shapeId="0" xr:uid="{00000000-0006-0000-0200-0000AB000000}">
      <text>
        <r>
          <rPr>
            <b/>
            <sz val="9"/>
            <color indexed="81"/>
            <rFont val="Tahoma"/>
            <family val="2"/>
          </rPr>
          <t>Please provide receipt</t>
        </r>
      </text>
    </comment>
    <comment ref="Q108" authorId="0" shapeId="0" xr:uid="{00000000-0006-0000-0200-0000AC000000}">
      <text>
        <r>
          <rPr>
            <b/>
            <sz val="9"/>
            <color indexed="81"/>
            <rFont val="Tahoma"/>
            <family val="2"/>
          </rPr>
          <t>Please provide receipt</t>
        </r>
        <r>
          <rPr>
            <sz val="9"/>
            <color indexed="81"/>
            <rFont val="Tahoma"/>
            <family val="2"/>
          </rPr>
          <t xml:space="preserve">
 - only tolls, tunnels and bridge charges. No food or drink.</t>
        </r>
      </text>
    </comment>
    <comment ref="B111" authorId="0" shapeId="0" xr:uid="{00000000-0006-0000-0200-0000AD000000}">
      <text>
        <r>
          <rPr>
            <b/>
            <sz val="9"/>
            <color indexed="81"/>
            <rFont val="Tahoma"/>
            <family val="2"/>
          </rPr>
          <t>Please use 
dd/mm/yy</t>
        </r>
        <r>
          <rPr>
            <sz val="9"/>
            <color indexed="81"/>
            <rFont val="Tahoma"/>
            <family val="2"/>
          </rPr>
          <t xml:space="preserve">
</t>
        </r>
      </text>
    </comment>
    <comment ref="G111" authorId="0" shapeId="0" xr:uid="{00000000-0006-0000-0200-0000AE000000}">
      <text>
        <r>
          <rPr>
            <b/>
            <sz val="9"/>
            <color indexed="81"/>
            <rFont val="Tahoma"/>
            <family val="2"/>
          </rPr>
          <t>Please provide receipt</t>
        </r>
      </text>
    </comment>
    <comment ref="H111" authorId="0" shapeId="0" xr:uid="{00000000-0006-0000-0200-0000AF000000}">
      <text>
        <r>
          <rPr>
            <b/>
            <sz val="9"/>
            <color indexed="81"/>
            <rFont val="Tahoma"/>
            <family val="2"/>
          </rPr>
          <t>Please provide receipt</t>
        </r>
      </text>
    </comment>
    <comment ref="L111" authorId="0" shapeId="0" xr:uid="{00000000-0006-0000-0200-0000B0000000}">
      <text>
        <r>
          <rPr>
            <b/>
            <sz val="9"/>
            <color indexed="81"/>
            <rFont val="Tahoma"/>
            <family val="2"/>
          </rPr>
          <t>Please provide receipt</t>
        </r>
      </text>
    </comment>
    <comment ref="Q111" authorId="0" shapeId="0" xr:uid="{00000000-0006-0000-0200-0000B1000000}">
      <text>
        <r>
          <rPr>
            <b/>
            <sz val="9"/>
            <color indexed="81"/>
            <rFont val="Tahoma"/>
            <family val="2"/>
          </rPr>
          <t>Please provide receipt</t>
        </r>
        <r>
          <rPr>
            <sz val="9"/>
            <color indexed="81"/>
            <rFont val="Tahoma"/>
            <family val="2"/>
          </rPr>
          <t xml:space="preserve">
 - only tolls, tunnels and bridge charges. No food or drink.</t>
        </r>
      </text>
    </comment>
    <comment ref="B114" authorId="0" shapeId="0" xr:uid="{00000000-0006-0000-0200-0000B2000000}">
      <text>
        <r>
          <rPr>
            <b/>
            <sz val="9"/>
            <color indexed="81"/>
            <rFont val="Tahoma"/>
            <family val="2"/>
          </rPr>
          <t>Please use 
dd/mm/yy</t>
        </r>
        <r>
          <rPr>
            <sz val="9"/>
            <color indexed="81"/>
            <rFont val="Tahoma"/>
            <family val="2"/>
          </rPr>
          <t xml:space="preserve">
</t>
        </r>
      </text>
    </comment>
    <comment ref="G114" authorId="0" shapeId="0" xr:uid="{00000000-0006-0000-0200-0000B3000000}">
      <text>
        <r>
          <rPr>
            <b/>
            <sz val="9"/>
            <color indexed="81"/>
            <rFont val="Tahoma"/>
            <family val="2"/>
          </rPr>
          <t>Please provide receipt</t>
        </r>
      </text>
    </comment>
    <comment ref="H114" authorId="0" shapeId="0" xr:uid="{00000000-0006-0000-0200-0000B4000000}">
      <text>
        <r>
          <rPr>
            <b/>
            <sz val="9"/>
            <color indexed="81"/>
            <rFont val="Tahoma"/>
            <family val="2"/>
          </rPr>
          <t>Please provide receipt</t>
        </r>
      </text>
    </comment>
    <comment ref="L114" authorId="0" shapeId="0" xr:uid="{00000000-0006-0000-0200-0000B5000000}">
      <text>
        <r>
          <rPr>
            <b/>
            <sz val="9"/>
            <color indexed="81"/>
            <rFont val="Tahoma"/>
            <family val="2"/>
          </rPr>
          <t>Please provide receipt</t>
        </r>
      </text>
    </comment>
    <comment ref="Q114" authorId="0" shapeId="0" xr:uid="{00000000-0006-0000-0200-0000B6000000}">
      <text>
        <r>
          <rPr>
            <b/>
            <sz val="9"/>
            <color indexed="81"/>
            <rFont val="Tahoma"/>
            <family val="2"/>
          </rPr>
          <t>Please provide receipt</t>
        </r>
        <r>
          <rPr>
            <sz val="9"/>
            <color indexed="81"/>
            <rFont val="Tahoma"/>
            <family val="2"/>
          </rPr>
          <t xml:space="preserve">
 - only tolls, tunnels and bridge charges. No food or drink.</t>
        </r>
      </text>
    </comment>
    <comment ref="B117" authorId="0" shapeId="0" xr:uid="{00000000-0006-0000-0200-0000B7000000}">
      <text>
        <r>
          <rPr>
            <b/>
            <sz val="9"/>
            <color indexed="81"/>
            <rFont val="Tahoma"/>
            <family val="2"/>
          </rPr>
          <t>Please use 
dd/mm/yy</t>
        </r>
        <r>
          <rPr>
            <sz val="9"/>
            <color indexed="81"/>
            <rFont val="Tahoma"/>
            <family val="2"/>
          </rPr>
          <t xml:space="preserve">
</t>
        </r>
      </text>
    </comment>
    <comment ref="G117" authorId="0" shapeId="0" xr:uid="{00000000-0006-0000-0200-0000B8000000}">
      <text>
        <r>
          <rPr>
            <b/>
            <sz val="9"/>
            <color indexed="81"/>
            <rFont val="Tahoma"/>
            <family val="2"/>
          </rPr>
          <t>Please provide receipt</t>
        </r>
      </text>
    </comment>
    <comment ref="H117" authorId="0" shapeId="0" xr:uid="{00000000-0006-0000-0200-0000B9000000}">
      <text>
        <r>
          <rPr>
            <b/>
            <sz val="9"/>
            <color indexed="81"/>
            <rFont val="Tahoma"/>
            <family val="2"/>
          </rPr>
          <t>Please provide receipt</t>
        </r>
      </text>
    </comment>
    <comment ref="L117" authorId="0" shapeId="0" xr:uid="{00000000-0006-0000-0200-0000BA000000}">
      <text>
        <r>
          <rPr>
            <b/>
            <sz val="9"/>
            <color indexed="81"/>
            <rFont val="Tahoma"/>
            <family val="2"/>
          </rPr>
          <t>Please provide receipt</t>
        </r>
      </text>
    </comment>
    <comment ref="Q117" authorId="0" shapeId="0" xr:uid="{00000000-0006-0000-0200-0000BB000000}">
      <text>
        <r>
          <rPr>
            <b/>
            <sz val="9"/>
            <color indexed="81"/>
            <rFont val="Tahoma"/>
            <family val="2"/>
          </rPr>
          <t>Please provide receipt</t>
        </r>
        <r>
          <rPr>
            <sz val="9"/>
            <color indexed="81"/>
            <rFont val="Tahoma"/>
            <family val="2"/>
          </rPr>
          <t xml:space="preserve">
 - only tolls, tunnels and bridge charges. No food or drink.</t>
        </r>
      </text>
    </comment>
    <comment ref="B120" authorId="0" shapeId="0" xr:uid="{00000000-0006-0000-0200-0000BC000000}">
      <text>
        <r>
          <rPr>
            <b/>
            <sz val="9"/>
            <color indexed="81"/>
            <rFont val="Tahoma"/>
            <family val="2"/>
          </rPr>
          <t>Please use 
dd/mm/yy</t>
        </r>
        <r>
          <rPr>
            <sz val="9"/>
            <color indexed="81"/>
            <rFont val="Tahoma"/>
            <family val="2"/>
          </rPr>
          <t xml:space="preserve">
</t>
        </r>
      </text>
    </comment>
    <comment ref="G120" authorId="0" shapeId="0" xr:uid="{00000000-0006-0000-0200-0000BD000000}">
      <text>
        <r>
          <rPr>
            <b/>
            <sz val="9"/>
            <color indexed="81"/>
            <rFont val="Tahoma"/>
            <family val="2"/>
          </rPr>
          <t>Please provide receipt</t>
        </r>
      </text>
    </comment>
    <comment ref="H120" authorId="0" shapeId="0" xr:uid="{00000000-0006-0000-0200-0000BE000000}">
      <text>
        <r>
          <rPr>
            <b/>
            <sz val="9"/>
            <color indexed="81"/>
            <rFont val="Tahoma"/>
            <family val="2"/>
          </rPr>
          <t>Please provide receipt</t>
        </r>
      </text>
    </comment>
    <comment ref="L120" authorId="0" shapeId="0" xr:uid="{00000000-0006-0000-0200-0000BF000000}">
      <text>
        <r>
          <rPr>
            <b/>
            <sz val="9"/>
            <color indexed="81"/>
            <rFont val="Tahoma"/>
            <family val="2"/>
          </rPr>
          <t>Please provide receipt</t>
        </r>
      </text>
    </comment>
    <comment ref="Q120" authorId="0" shapeId="0" xr:uid="{00000000-0006-0000-0200-0000C0000000}">
      <text>
        <r>
          <rPr>
            <b/>
            <sz val="9"/>
            <color indexed="81"/>
            <rFont val="Tahoma"/>
            <family val="2"/>
          </rPr>
          <t>Please provide receipt</t>
        </r>
        <r>
          <rPr>
            <sz val="9"/>
            <color indexed="81"/>
            <rFont val="Tahoma"/>
            <family val="2"/>
          </rPr>
          <t xml:space="preserve">
 - only tolls, tunnels and bridge charges. No food or drink.</t>
        </r>
      </text>
    </comment>
    <comment ref="B123" authorId="0" shapeId="0" xr:uid="{00000000-0006-0000-0200-0000C1000000}">
      <text>
        <r>
          <rPr>
            <b/>
            <sz val="9"/>
            <color indexed="81"/>
            <rFont val="Tahoma"/>
            <family val="2"/>
          </rPr>
          <t>Please use 
dd/mm/yy</t>
        </r>
        <r>
          <rPr>
            <sz val="9"/>
            <color indexed="81"/>
            <rFont val="Tahoma"/>
            <family val="2"/>
          </rPr>
          <t xml:space="preserve">
</t>
        </r>
      </text>
    </comment>
    <comment ref="G123" authorId="0" shapeId="0" xr:uid="{00000000-0006-0000-0200-0000C2000000}">
      <text>
        <r>
          <rPr>
            <b/>
            <sz val="9"/>
            <color indexed="81"/>
            <rFont val="Tahoma"/>
            <family val="2"/>
          </rPr>
          <t>Please provide receipt</t>
        </r>
      </text>
    </comment>
    <comment ref="H123" authorId="0" shapeId="0" xr:uid="{00000000-0006-0000-0200-0000C3000000}">
      <text>
        <r>
          <rPr>
            <b/>
            <sz val="9"/>
            <color indexed="81"/>
            <rFont val="Tahoma"/>
            <family val="2"/>
          </rPr>
          <t>Please provide receipt</t>
        </r>
      </text>
    </comment>
    <comment ref="L123" authorId="0" shapeId="0" xr:uid="{00000000-0006-0000-0200-0000C4000000}">
      <text>
        <r>
          <rPr>
            <b/>
            <sz val="9"/>
            <color indexed="81"/>
            <rFont val="Tahoma"/>
            <family val="2"/>
          </rPr>
          <t>Please provide receipt</t>
        </r>
      </text>
    </comment>
    <comment ref="Q123" authorId="0" shapeId="0" xr:uid="{00000000-0006-0000-0200-0000C5000000}">
      <text>
        <r>
          <rPr>
            <b/>
            <sz val="9"/>
            <color indexed="81"/>
            <rFont val="Tahoma"/>
            <family val="2"/>
          </rPr>
          <t>Please provide receipt</t>
        </r>
        <r>
          <rPr>
            <sz val="9"/>
            <color indexed="81"/>
            <rFont val="Tahoma"/>
            <family val="2"/>
          </rPr>
          <t xml:space="preserve">
 - only tolls, tunnels and bridge charges. No food or drink.</t>
        </r>
      </text>
    </comment>
    <comment ref="B126" authorId="0" shapeId="0" xr:uid="{00000000-0006-0000-0200-0000C6000000}">
      <text>
        <r>
          <rPr>
            <b/>
            <sz val="9"/>
            <color indexed="81"/>
            <rFont val="Tahoma"/>
            <family val="2"/>
          </rPr>
          <t>Please use 
dd/mm/yy</t>
        </r>
        <r>
          <rPr>
            <sz val="9"/>
            <color indexed="81"/>
            <rFont val="Tahoma"/>
            <family val="2"/>
          </rPr>
          <t xml:space="preserve">
</t>
        </r>
      </text>
    </comment>
    <comment ref="G126" authorId="0" shapeId="0" xr:uid="{00000000-0006-0000-0200-0000C7000000}">
      <text>
        <r>
          <rPr>
            <b/>
            <sz val="9"/>
            <color indexed="81"/>
            <rFont val="Tahoma"/>
            <family val="2"/>
          </rPr>
          <t>Please provide receipt</t>
        </r>
      </text>
    </comment>
    <comment ref="H126" authorId="0" shapeId="0" xr:uid="{00000000-0006-0000-0200-0000C8000000}">
      <text>
        <r>
          <rPr>
            <b/>
            <sz val="9"/>
            <color indexed="81"/>
            <rFont val="Tahoma"/>
            <family val="2"/>
          </rPr>
          <t>Please provide receipt</t>
        </r>
      </text>
    </comment>
    <comment ref="L126" authorId="0" shapeId="0" xr:uid="{00000000-0006-0000-0200-0000C9000000}">
      <text>
        <r>
          <rPr>
            <b/>
            <sz val="9"/>
            <color indexed="81"/>
            <rFont val="Tahoma"/>
            <family val="2"/>
          </rPr>
          <t>Please provide receipt</t>
        </r>
      </text>
    </comment>
    <comment ref="Q126" authorId="0" shapeId="0" xr:uid="{00000000-0006-0000-0200-0000CA000000}">
      <text>
        <r>
          <rPr>
            <b/>
            <sz val="9"/>
            <color indexed="81"/>
            <rFont val="Tahoma"/>
            <family val="2"/>
          </rPr>
          <t>Please provide receipt</t>
        </r>
        <r>
          <rPr>
            <sz val="9"/>
            <color indexed="81"/>
            <rFont val="Tahoma"/>
            <family val="2"/>
          </rPr>
          <t xml:space="preserve">
 - only tolls, tunnels and bridge charges. No food or drink.</t>
        </r>
      </text>
    </comment>
    <comment ref="B129" authorId="0" shapeId="0" xr:uid="{00000000-0006-0000-0200-0000CB000000}">
      <text>
        <r>
          <rPr>
            <b/>
            <sz val="9"/>
            <color indexed="81"/>
            <rFont val="Tahoma"/>
            <family val="2"/>
          </rPr>
          <t>Please use 
dd/mm/yy</t>
        </r>
        <r>
          <rPr>
            <sz val="9"/>
            <color indexed="81"/>
            <rFont val="Tahoma"/>
            <family val="2"/>
          </rPr>
          <t xml:space="preserve">
</t>
        </r>
      </text>
    </comment>
    <comment ref="G129" authorId="0" shapeId="0" xr:uid="{00000000-0006-0000-0200-0000CC000000}">
      <text>
        <r>
          <rPr>
            <b/>
            <sz val="9"/>
            <color indexed="81"/>
            <rFont val="Tahoma"/>
            <family val="2"/>
          </rPr>
          <t>Please provide receipt</t>
        </r>
      </text>
    </comment>
    <comment ref="H129" authorId="0" shapeId="0" xr:uid="{00000000-0006-0000-0200-0000CD000000}">
      <text>
        <r>
          <rPr>
            <b/>
            <sz val="9"/>
            <color indexed="81"/>
            <rFont val="Tahoma"/>
            <family val="2"/>
          </rPr>
          <t>Please provide receipt</t>
        </r>
      </text>
    </comment>
    <comment ref="L129" authorId="0" shapeId="0" xr:uid="{00000000-0006-0000-0200-0000CE000000}">
      <text>
        <r>
          <rPr>
            <b/>
            <sz val="9"/>
            <color indexed="81"/>
            <rFont val="Tahoma"/>
            <family val="2"/>
          </rPr>
          <t>Please provide receipt</t>
        </r>
      </text>
    </comment>
    <comment ref="Q129" authorId="0" shapeId="0" xr:uid="{00000000-0006-0000-0200-0000CF000000}">
      <text>
        <r>
          <rPr>
            <b/>
            <sz val="9"/>
            <color indexed="81"/>
            <rFont val="Tahoma"/>
            <family val="2"/>
          </rPr>
          <t>Please provide receipt</t>
        </r>
        <r>
          <rPr>
            <sz val="9"/>
            <color indexed="81"/>
            <rFont val="Tahoma"/>
            <family val="2"/>
          </rPr>
          <t xml:space="preserve">
 - only tolls, tunnels and bridge charges. No food or drink.</t>
        </r>
      </text>
    </comment>
    <comment ref="B132" authorId="0" shapeId="0" xr:uid="{00000000-0006-0000-0200-0000D0000000}">
      <text>
        <r>
          <rPr>
            <b/>
            <sz val="9"/>
            <color indexed="81"/>
            <rFont val="Tahoma"/>
            <family val="2"/>
          </rPr>
          <t>Please use 
dd/mm/yy</t>
        </r>
        <r>
          <rPr>
            <sz val="9"/>
            <color indexed="81"/>
            <rFont val="Tahoma"/>
            <family val="2"/>
          </rPr>
          <t xml:space="preserve">
</t>
        </r>
      </text>
    </comment>
    <comment ref="G132" authorId="0" shapeId="0" xr:uid="{00000000-0006-0000-0200-0000D1000000}">
      <text>
        <r>
          <rPr>
            <b/>
            <sz val="9"/>
            <color indexed="81"/>
            <rFont val="Tahoma"/>
            <family val="2"/>
          </rPr>
          <t>Please provide receipt</t>
        </r>
      </text>
    </comment>
    <comment ref="H132" authorId="0" shapeId="0" xr:uid="{00000000-0006-0000-0200-0000D2000000}">
      <text>
        <r>
          <rPr>
            <b/>
            <sz val="9"/>
            <color indexed="81"/>
            <rFont val="Tahoma"/>
            <family val="2"/>
          </rPr>
          <t>Please provide receipt</t>
        </r>
      </text>
    </comment>
    <comment ref="L132" authorId="0" shapeId="0" xr:uid="{00000000-0006-0000-0200-0000D3000000}">
      <text>
        <r>
          <rPr>
            <b/>
            <sz val="9"/>
            <color indexed="81"/>
            <rFont val="Tahoma"/>
            <family val="2"/>
          </rPr>
          <t>Please provide receipt</t>
        </r>
      </text>
    </comment>
    <comment ref="Q132" authorId="0" shapeId="0" xr:uid="{00000000-0006-0000-0200-0000D4000000}">
      <text>
        <r>
          <rPr>
            <b/>
            <sz val="9"/>
            <color indexed="81"/>
            <rFont val="Tahoma"/>
            <family val="2"/>
          </rPr>
          <t>Please provide receipt</t>
        </r>
        <r>
          <rPr>
            <sz val="9"/>
            <color indexed="81"/>
            <rFont val="Tahoma"/>
            <family val="2"/>
          </rPr>
          <t xml:space="preserve">
 - only tolls, tunnels and bridge charges. No food or drink.</t>
        </r>
      </text>
    </comment>
    <comment ref="B135" authorId="0" shapeId="0" xr:uid="{00000000-0006-0000-0200-0000D5000000}">
      <text>
        <r>
          <rPr>
            <b/>
            <sz val="9"/>
            <color indexed="81"/>
            <rFont val="Tahoma"/>
            <family val="2"/>
          </rPr>
          <t>Please use 
dd/mm/yy</t>
        </r>
        <r>
          <rPr>
            <sz val="9"/>
            <color indexed="81"/>
            <rFont val="Tahoma"/>
            <family val="2"/>
          </rPr>
          <t xml:space="preserve">
</t>
        </r>
      </text>
    </comment>
    <comment ref="G135" authorId="0" shapeId="0" xr:uid="{00000000-0006-0000-0200-0000D6000000}">
      <text>
        <r>
          <rPr>
            <b/>
            <sz val="9"/>
            <color indexed="81"/>
            <rFont val="Tahoma"/>
            <family val="2"/>
          </rPr>
          <t>Please provide receipt</t>
        </r>
      </text>
    </comment>
    <comment ref="H135" authorId="0" shapeId="0" xr:uid="{00000000-0006-0000-0200-0000D7000000}">
      <text>
        <r>
          <rPr>
            <b/>
            <sz val="9"/>
            <color indexed="81"/>
            <rFont val="Tahoma"/>
            <family val="2"/>
          </rPr>
          <t>Please provide receipt</t>
        </r>
      </text>
    </comment>
    <comment ref="L135" authorId="0" shapeId="0" xr:uid="{00000000-0006-0000-0200-0000D8000000}">
      <text>
        <r>
          <rPr>
            <b/>
            <sz val="9"/>
            <color indexed="81"/>
            <rFont val="Tahoma"/>
            <family val="2"/>
          </rPr>
          <t>Please provide receipt</t>
        </r>
      </text>
    </comment>
    <comment ref="Q135" authorId="0" shapeId="0" xr:uid="{00000000-0006-0000-0200-0000D9000000}">
      <text>
        <r>
          <rPr>
            <b/>
            <sz val="9"/>
            <color indexed="81"/>
            <rFont val="Tahoma"/>
            <family val="2"/>
          </rPr>
          <t>Please provide receipt</t>
        </r>
        <r>
          <rPr>
            <sz val="9"/>
            <color indexed="81"/>
            <rFont val="Tahoma"/>
            <family val="2"/>
          </rPr>
          <t xml:space="preserve">
 - only tolls, tunnels and bridge charges. No food or drink.</t>
        </r>
      </text>
    </comment>
    <comment ref="B138" authorId="0" shapeId="0" xr:uid="{00000000-0006-0000-0200-0000DA000000}">
      <text>
        <r>
          <rPr>
            <b/>
            <sz val="9"/>
            <color indexed="81"/>
            <rFont val="Tahoma"/>
            <family val="2"/>
          </rPr>
          <t>Please use 
dd/mm/yy</t>
        </r>
        <r>
          <rPr>
            <sz val="9"/>
            <color indexed="81"/>
            <rFont val="Tahoma"/>
            <family val="2"/>
          </rPr>
          <t xml:space="preserve">
</t>
        </r>
      </text>
    </comment>
    <comment ref="G138" authorId="0" shapeId="0" xr:uid="{00000000-0006-0000-0200-0000DB000000}">
      <text>
        <r>
          <rPr>
            <b/>
            <sz val="9"/>
            <color indexed="81"/>
            <rFont val="Tahoma"/>
            <family val="2"/>
          </rPr>
          <t>Please provide receipt</t>
        </r>
      </text>
    </comment>
    <comment ref="H138" authorId="0" shapeId="0" xr:uid="{00000000-0006-0000-0200-0000DC000000}">
      <text>
        <r>
          <rPr>
            <b/>
            <sz val="9"/>
            <color indexed="81"/>
            <rFont val="Tahoma"/>
            <family val="2"/>
          </rPr>
          <t>Please provide receipt</t>
        </r>
      </text>
    </comment>
    <comment ref="L138" authorId="0" shapeId="0" xr:uid="{00000000-0006-0000-0200-0000DD000000}">
      <text>
        <r>
          <rPr>
            <b/>
            <sz val="9"/>
            <color indexed="81"/>
            <rFont val="Tahoma"/>
            <family val="2"/>
          </rPr>
          <t>Please provide receipt</t>
        </r>
      </text>
    </comment>
    <comment ref="Q138" authorId="0" shapeId="0" xr:uid="{00000000-0006-0000-0200-0000DE000000}">
      <text>
        <r>
          <rPr>
            <b/>
            <sz val="9"/>
            <color indexed="81"/>
            <rFont val="Tahoma"/>
            <family val="2"/>
          </rPr>
          <t>Please provide receipt</t>
        </r>
        <r>
          <rPr>
            <sz val="9"/>
            <color indexed="81"/>
            <rFont val="Tahoma"/>
            <family val="2"/>
          </rPr>
          <t xml:space="preserve">
 - only tolls, tunnels and bridge charges. No food or drink.</t>
        </r>
      </text>
    </comment>
    <comment ref="B141" authorId="0" shapeId="0" xr:uid="{00000000-0006-0000-0200-0000DF000000}">
      <text>
        <r>
          <rPr>
            <b/>
            <sz val="9"/>
            <color indexed="81"/>
            <rFont val="Tahoma"/>
            <family val="2"/>
          </rPr>
          <t>Please use 
dd/mm/yy</t>
        </r>
        <r>
          <rPr>
            <sz val="9"/>
            <color indexed="81"/>
            <rFont val="Tahoma"/>
            <family val="2"/>
          </rPr>
          <t xml:space="preserve">
</t>
        </r>
      </text>
    </comment>
    <comment ref="G141" authorId="0" shapeId="0" xr:uid="{00000000-0006-0000-0200-0000E0000000}">
      <text>
        <r>
          <rPr>
            <b/>
            <sz val="9"/>
            <color indexed="81"/>
            <rFont val="Tahoma"/>
            <family val="2"/>
          </rPr>
          <t>Please provide receipt</t>
        </r>
      </text>
    </comment>
    <comment ref="H141" authorId="0" shapeId="0" xr:uid="{00000000-0006-0000-0200-0000E1000000}">
      <text>
        <r>
          <rPr>
            <b/>
            <sz val="9"/>
            <color indexed="81"/>
            <rFont val="Tahoma"/>
            <family val="2"/>
          </rPr>
          <t>Please provide receipt</t>
        </r>
      </text>
    </comment>
    <comment ref="L141" authorId="0" shapeId="0" xr:uid="{00000000-0006-0000-0200-0000E2000000}">
      <text>
        <r>
          <rPr>
            <b/>
            <sz val="9"/>
            <color indexed="81"/>
            <rFont val="Tahoma"/>
            <family val="2"/>
          </rPr>
          <t>Please provide receipt</t>
        </r>
      </text>
    </comment>
    <comment ref="Q141" authorId="0" shapeId="0" xr:uid="{00000000-0006-0000-0200-0000E3000000}">
      <text>
        <r>
          <rPr>
            <b/>
            <sz val="9"/>
            <color indexed="81"/>
            <rFont val="Tahoma"/>
            <family val="2"/>
          </rPr>
          <t>Please provide receipt</t>
        </r>
        <r>
          <rPr>
            <sz val="9"/>
            <color indexed="81"/>
            <rFont val="Tahoma"/>
            <family val="2"/>
          </rPr>
          <t xml:space="preserve">
 - only tolls, tunnels and bridge charges. No food or drink.</t>
        </r>
      </text>
    </comment>
    <comment ref="B144" authorId="0" shapeId="0" xr:uid="{00000000-0006-0000-0200-0000E4000000}">
      <text>
        <r>
          <rPr>
            <b/>
            <sz val="9"/>
            <color indexed="81"/>
            <rFont val="Tahoma"/>
            <family val="2"/>
          </rPr>
          <t>Please use 
dd/mm/yy</t>
        </r>
        <r>
          <rPr>
            <sz val="9"/>
            <color indexed="81"/>
            <rFont val="Tahoma"/>
            <family val="2"/>
          </rPr>
          <t xml:space="preserve">
</t>
        </r>
      </text>
    </comment>
    <comment ref="G144" authorId="0" shapeId="0" xr:uid="{00000000-0006-0000-0200-0000E5000000}">
      <text>
        <r>
          <rPr>
            <b/>
            <sz val="9"/>
            <color indexed="81"/>
            <rFont val="Tahoma"/>
            <family val="2"/>
          </rPr>
          <t>Please provide receipt</t>
        </r>
      </text>
    </comment>
    <comment ref="H144" authorId="0" shapeId="0" xr:uid="{00000000-0006-0000-0200-0000E6000000}">
      <text>
        <r>
          <rPr>
            <b/>
            <sz val="9"/>
            <color indexed="81"/>
            <rFont val="Tahoma"/>
            <family val="2"/>
          </rPr>
          <t>Please provide receipt</t>
        </r>
      </text>
    </comment>
    <comment ref="L144" authorId="0" shapeId="0" xr:uid="{00000000-0006-0000-0200-0000E7000000}">
      <text>
        <r>
          <rPr>
            <b/>
            <sz val="9"/>
            <color indexed="81"/>
            <rFont val="Tahoma"/>
            <family val="2"/>
          </rPr>
          <t>Please provide receipt</t>
        </r>
      </text>
    </comment>
    <comment ref="Q144" authorId="0" shapeId="0" xr:uid="{00000000-0006-0000-0200-0000E8000000}">
      <text>
        <r>
          <rPr>
            <b/>
            <sz val="9"/>
            <color indexed="81"/>
            <rFont val="Tahoma"/>
            <family val="2"/>
          </rPr>
          <t>Please provide receipt</t>
        </r>
        <r>
          <rPr>
            <sz val="9"/>
            <color indexed="81"/>
            <rFont val="Tahoma"/>
            <family val="2"/>
          </rPr>
          <t xml:space="preserve">
 - only tolls, tunnels and bridge charges. No food or drink.</t>
        </r>
      </text>
    </comment>
    <comment ref="B147" authorId="0" shapeId="0" xr:uid="{00000000-0006-0000-0200-0000E9000000}">
      <text>
        <r>
          <rPr>
            <b/>
            <sz val="9"/>
            <color indexed="81"/>
            <rFont val="Tahoma"/>
            <family val="2"/>
          </rPr>
          <t>Please use 
dd/mm/yy</t>
        </r>
        <r>
          <rPr>
            <sz val="9"/>
            <color indexed="81"/>
            <rFont val="Tahoma"/>
            <family val="2"/>
          </rPr>
          <t xml:space="preserve">
</t>
        </r>
      </text>
    </comment>
    <comment ref="G147" authorId="0" shapeId="0" xr:uid="{00000000-0006-0000-0200-0000EA000000}">
      <text>
        <r>
          <rPr>
            <b/>
            <sz val="9"/>
            <color indexed="81"/>
            <rFont val="Tahoma"/>
            <family val="2"/>
          </rPr>
          <t>Please provide receipt</t>
        </r>
      </text>
    </comment>
    <comment ref="H147" authorId="0" shapeId="0" xr:uid="{00000000-0006-0000-0200-0000EB000000}">
      <text>
        <r>
          <rPr>
            <b/>
            <sz val="9"/>
            <color indexed="81"/>
            <rFont val="Tahoma"/>
            <family val="2"/>
          </rPr>
          <t>Please provide receipt</t>
        </r>
      </text>
    </comment>
    <comment ref="L147" authorId="0" shapeId="0" xr:uid="{00000000-0006-0000-0200-0000EC000000}">
      <text>
        <r>
          <rPr>
            <b/>
            <sz val="9"/>
            <color indexed="81"/>
            <rFont val="Tahoma"/>
            <family val="2"/>
          </rPr>
          <t>Please provide receipt</t>
        </r>
      </text>
    </comment>
    <comment ref="Q147" authorId="0" shapeId="0" xr:uid="{00000000-0006-0000-0200-0000ED000000}">
      <text>
        <r>
          <rPr>
            <b/>
            <sz val="9"/>
            <color indexed="81"/>
            <rFont val="Tahoma"/>
            <family val="2"/>
          </rPr>
          <t>Please provide receipt</t>
        </r>
        <r>
          <rPr>
            <sz val="9"/>
            <color indexed="81"/>
            <rFont val="Tahoma"/>
            <family val="2"/>
          </rPr>
          <t xml:space="preserve">
 - only tolls, tunnels and bridge charges. No food or drink.</t>
        </r>
      </text>
    </comment>
    <comment ref="B150" authorId="0" shapeId="0" xr:uid="{00000000-0006-0000-0200-0000EE000000}">
      <text>
        <r>
          <rPr>
            <b/>
            <sz val="9"/>
            <color indexed="81"/>
            <rFont val="Tahoma"/>
            <family val="2"/>
          </rPr>
          <t>Please use 
dd/mm/yy</t>
        </r>
        <r>
          <rPr>
            <sz val="9"/>
            <color indexed="81"/>
            <rFont val="Tahoma"/>
            <family val="2"/>
          </rPr>
          <t xml:space="preserve">
</t>
        </r>
      </text>
    </comment>
    <comment ref="G150" authorId="0" shapeId="0" xr:uid="{00000000-0006-0000-0200-0000EF000000}">
      <text>
        <r>
          <rPr>
            <b/>
            <sz val="9"/>
            <color indexed="81"/>
            <rFont val="Tahoma"/>
            <family val="2"/>
          </rPr>
          <t>Please provide receipt</t>
        </r>
      </text>
    </comment>
    <comment ref="H150" authorId="0" shapeId="0" xr:uid="{00000000-0006-0000-0200-0000F0000000}">
      <text>
        <r>
          <rPr>
            <b/>
            <sz val="9"/>
            <color indexed="81"/>
            <rFont val="Tahoma"/>
            <family val="2"/>
          </rPr>
          <t>Please provide receipt</t>
        </r>
      </text>
    </comment>
    <comment ref="L150" authorId="0" shapeId="0" xr:uid="{00000000-0006-0000-0200-0000F1000000}">
      <text>
        <r>
          <rPr>
            <b/>
            <sz val="9"/>
            <color indexed="81"/>
            <rFont val="Tahoma"/>
            <family val="2"/>
          </rPr>
          <t>Please provide receipt</t>
        </r>
      </text>
    </comment>
    <comment ref="Q150" authorId="0" shapeId="0" xr:uid="{00000000-0006-0000-0200-0000F2000000}">
      <text>
        <r>
          <rPr>
            <b/>
            <sz val="9"/>
            <color indexed="81"/>
            <rFont val="Tahoma"/>
            <family val="2"/>
          </rPr>
          <t>Please provide receipt</t>
        </r>
        <r>
          <rPr>
            <sz val="9"/>
            <color indexed="81"/>
            <rFont val="Tahoma"/>
            <family val="2"/>
          </rPr>
          <t xml:space="preserve">
 - only tolls, tunnels and bridge charges. No food or drink.</t>
        </r>
      </text>
    </comment>
    <comment ref="B153" authorId="0" shapeId="0" xr:uid="{00000000-0006-0000-0200-0000F3000000}">
      <text>
        <r>
          <rPr>
            <b/>
            <sz val="9"/>
            <color indexed="81"/>
            <rFont val="Tahoma"/>
            <family val="2"/>
          </rPr>
          <t>Please use 
dd/mm/yy</t>
        </r>
        <r>
          <rPr>
            <sz val="9"/>
            <color indexed="81"/>
            <rFont val="Tahoma"/>
            <family val="2"/>
          </rPr>
          <t xml:space="preserve">
</t>
        </r>
      </text>
    </comment>
    <comment ref="G153" authorId="0" shapeId="0" xr:uid="{00000000-0006-0000-0200-0000F4000000}">
      <text>
        <r>
          <rPr>
            <b/>
            <sz val="9"/>
            <color indexed="81"/>
            <rFont val="Tahoma"/>
            <family val="2"/>
          </rPr>
          <t>Please provide receipt</t>
        </r>
      </text>
    </comment>
    <comment ref="H153" authorId="0" shapeId="0" xr:uid="{00000000-0006-0000-0200-0000F5000000}">
      <text>
        <r>
          <rPr>
            <b/>
            <sz val="9"/>
            <color indexed="81"/>
            <rFont val="Tahoma"/>
            <family val="2"/>
          </rPr>
          <t>Please provide receipt</t>
        </r>
      </text>
    </comment>
    <comment ref="L153" authorId="0" shapeId="0" xr:uid="{00000000-0006-0000-0200-0000F6000000}">
      <text>
        <r>
          <rPr>
            <b/>
            <sz val="9"/>
            <color indexed="81"/>
            <rFont val="Tahoma"/>
            <family val="2"/>
          </rPr>
          <t>Please provide receipt</t>
        </r>
      </text>
    </comment>
    <comment ref="Q153" authorId="0" shapeId="0" xr:uid="{00000000-0006-0000-0200-0000F7000000}">
      <text>
        <r>
          <rPr>
            <b/>
            <sz val="9"/>
            <color indexed="81"/>
            <rFont val="Tahoma"/>
            <family val="2"/>
          </rPr>
          <t>Please provide receipt</t>
        </r>
        <r>
          <rPr>
            <sz val="9"/>
            <color indexed="81"/>
            <rFont val="Tahoma"/>
            <family val="2"/>
          </rPr>
          <t xml:space="preserve">
 - only tolls, tunnels and bridge charges. No food or drink.</t>
        </r>
      </text>
    </comment>
    <comment ref="B156" authorId="0" shapeId="0" xr:uid="{00000000-0006-0000-0200-0000F8000000}">
      <text>
        <r>
          <rPr>
            <b/>
            <sz val="9"/>
            <color indexed="81"/>
            <rFont val="Tahoma"/>
            <family val="2"/>
          </rPr>
          <t>Please use 
dd/mm/yy</t>
        </r>
        <r>
          <rPr>
            <sz val="9"/>
            <color indexed="81"/>
            <rFont val="Tahoma"/>
            <family val="2"/>
          </rPr>
          <t xml:space="preserve">
</t>
        </r>
      </text>
    </comment>
    <comment ref="G156" authorId="0" shapeId="0" xr:uid="{00000000-0006-0000-0200-0000F9000000}">
      <text>
        <r>
          <rPr>
            <b/>
            <sz val="9"/>
            <color indexed="81"/>
            <rFont val="Tahoma"/>
            <family val="2"/>
          </rPr>
          <t>Please provide receipt</t>
        </r>
      </text>
    </comment>
    <comment ref="H156" authorId="0" shapeId="0" xr:uid="{00000000-0006-0000-0200-0000FA000000}">
      <text>
        <r>
          <rPr>
            <b/>
            <sz val="9"/>
            <color indexed="81"/>
            <rFont val="Tahoma"/>
            <family val="2"/>
          </rPr>
          <t>Please provide receipt</t>
        </r>
      </text>
    </comment>
    <comment ref="L156" authorId="0" shapeId="0" xr:uid="{00000000-0006-0000-0200-0000FB000000}">
      <text>
        <r>
          <rPr>
            <b/>
            <sz val="9"/>
            <color indexed="81"/>
            <rFont val="Tahoma"/>
            <family val="2"/>
          </rPr>
          <t>Please provide receipt</t>
        </r>
      </text>
    </comment>
    <comment ref="Q156" authorId="0" shapeId="0" xr:uid="{00000000-0006-0000-0200-0000FC000000}">
      <text>
        <r>
          <rPr>
            <b/>
            <sz val="9"/>
            <color indexed="81"/>
            <rFont val="Tahoma"/>
            <family val="2"/>
          </rPr>
          <t>Please provide receipt</t>
        </r>
        <r>
          <rPr>
            <sz val="9"/>
            <color indexed="81"/>
            <rFont val="Tahoma"/>
            <family val="2"/>
          </rPr>
          <t xml:space="preserve">
 - only tolls, tunnels and bridge charges. No food or drink.</t>
        </r>
      </text>
    </comment>
    <comment ref="B159" authorId="0" shapeId="0" xr:uid="{00000000-0006-0000-0200-0000FD000000}">
      <text>
        <r>
          <rPr>
            <b/>
            <sz val="9"/>
            <color indexed="81"/>
            <rFont val="Tahoma"/>
            <family val="2"/>
          </rPr>
          <t>Please use 
dd/mm/yy</t>
        </r>
        <r>
          <rPr>
            <sz val="9"/>
            <color indexed="81"/>
            <rFont val="Tahoma"/>
            <family val="2"/>
          </rPr>
          <t xml:space="preserve">
</t>
        </r>
      </text>
    </comment>
    <comment ref="G159" authorId="0" shapeId="0" xr:uid="{00000000-0006-0000-0200-0000FE000000}">
      <text>
        <r>
          <rPr>
            <b/>
            <sz val="9"/>
            <color indexed="81"/>
            <rFont val="Tahoma"/>
            <family val="2"/>
          </rPr>
          <t>Please provide receipt</t>
        </r>
      </text>
    </comment>
    <comment ref="H159" authorId="0" shapeId="0" xr:uid="{00000000-0006-0000-0200-0000FF000000}">
      <text>
        <r>
          <rPr>
            <b/>
            <sz val="9"/>
            <color indexed="81"/>
            <rFont val="Tahoma"/>
            <family val="2"/>
          </rPr>
          <t>Please provide receipt</t>
        </r>
      </text>
    </comment>
    <comment ref="L159" authorId="0" shapeId="0" xr:uid="{00000000-0006-0000-0200-000000010000}">
      <text>
        <r>
          <rPr>
            <b/>
            <sz val="9"/>
            <color indexed="81"/>
            <rFont val="Tahoma"/>
            <family val="2"/>
          </rPr>
          <t>Please provide receipt</t>
        </r>
      </text>
    </comment>
    <comment ref="Q159" authorId="0" shapeId="0" xr:uid="{00000000-0006-0000-0200-000001010000}">
      <text>
        <r>
          <rPr>
            <b/>
            <sz val="9"/>
            <color indexed="81"/>
            <rFont val="Tahoma"/>
            <family val="2"/>
          </rPr>
          <t>Please provide receipt</t>
        </r>
        <r>
          <rPr>
            <sz val="9"/>
            <color indexed="81"/>
            <rFont val="Tahoma"/>
            <family val="2"/>
          </rPr>
          <t xml:space="preserve">
 - only tolls, tunnels and bridge charges. No food or drink.</t>
        </r>
      </text>
    </comment>
    <comment ref="B162" authorId="0" shapeId="0" xr:uid="{00000000-0006-0000-0200-000002010000}">
      <text>
        <r>
          <rPr>
            <b/>
            <sz val="9"/>
            <color indexed="81"/>
            <rFont val="Tahoma"/>
            <family val="2"/>
          </rPr>
          <t>Please use 
dd/mm/yy</t>
        </r>
        <r>
          <rPr>
            <sz val="9"/>
            <color indexed="81"/>
            <rFont val="Tahoma"/>
            <family val="2"/>
          </rPr>
          <t xml:space="preserve">
</t>
        </r>
      </text>
    </comment>
    <comment ref="G162" authorId="0" shapeId="0" xr:uid="{00000000-0006-0000-0200-000003010000}">
      <text>
        <r>
          <rPr>
            <b/>
            <sz val="9"/>
            <color indexed="81"/>
            <rFont val="Tahoma"/>
            <family val="2"/>
          </rPr>
          <t>Please provide receipt</t>
        </r>
      </text>
    </comment>
    <comment ref="H162" authorId="0" shapeId="0" xr:uid="{00000000-0006-0000-0200-000004010000}">
      <text>
        <r>
          <rPr>
            <b/>
            <sz val="9"/>
            <color indexed="81"/>
            <rFont val="Tahoma"/>
            <family val="2"/>
          </rPr>
          <t>Please provide receipt</t>
        </r>
      </text>
    </comment>
    <comment ref="L162" authorId="0" shapeId="0" xr:uid="{00000000-0006-0000-0200-000005010000}">
      <text>
        <r>
          <rPr>
            <b/>
            <sz val="9"/>
            <color indexed="81"/>
            <rFont val="Tahoma"/>
            <family val="2"/>
          </rPr>
          <t>Please provide receipt</t>
        </r>
      </text>
    </comment>
    <comment ref="Q162" authorId="0" shapeId="0" xr:uid="{00000000-0006-0000-0200-000006010000}">
      <text>
        <r>
          <rPr>
            <b/>
            <sz val="9"/>
            <color indexed="81"/>
            <rFont val="Tahoma"/>
            <family val="2"/>
          </rPr>
          <t>Please provide receipt</t>
        </r>
        <r>
          <rPr>
            <sz val="9"/>
            <color indexed="81"/>
            <rFont val="Tahoma"/>
            <family val="2"/>
          </rPr>
          <t xml:space="preserve">
 - only tolls, tunnels and bridge charges. No food or drink.</t>
        </r>
      </text>
    </comment>
    <comment ref="B165" authorId="0" shapeId="0" xr:uid="{00000000-0006-0000-0200-000007010000}">
      <text>
        <r>
          <rPr>
            <b/>
            <sz val="9"/>
            <color indexed="81"/>
            <rFont val="Tahoma"/>
            <family val="2"/>
          </rPr>
          <t>Please use 
dd/mm/yy</t>
        </r>
        <r>
          <rPr>
            <sz val="9"/>
            <color indexed="81"/>
            <rFont val="Tahoma"/>
            <family val="2"/>
          </rPr>
          <t xml:space="preserve">
</t>
        </r>
      </text>
    </comment>
    <comment ref="G165" authorId="0" shapeId="0" xr:uid="{00000000-0006-0000-0200-000008010000}">
      <text>
        <r>
          <rPr>
            <b/>
            <sz val="9"/>
            <color indexed="81"/>
            <rFont val="Tahoma"/>
            <family val="2"/>
          </rPr>
          <t>Please provide receipt</t>
        </r>
      </text>
    </comment>
    <comment ref="H165" authorId="0" shapeId="0" xr:uid="{00000000-0006-0000-0200-000009010000}">
      <text>
        <r>
          <rPr>
            <b/>
            <sz val="9"/>
            <color indexed="81"/>
            <rFont val="Tahoma"/>
            <family val="2"/>
          </rPr>
          <t>Please provide receipt</t>
        </r>
      </text>
    </comment>
    <comment ref="L165" authorId="0" shapeId="0" xr:uid="{00000000-0006-0000-0200-00000A010000}">
      <text>
        <r>
          <rPr>
            <b/>
            <sz val="9"/>
            <color indexed="81"/>
            <rFont val="Tahoma"/>
            <family val="2"/>
          </rPr>
          <t>Please provide receipt</t>
        </r>
      </text>
    </comment>
    <comment ref="Q165" authorId="0" shapeId="0" xr:uid="{00000000-0006-0000-0200-00000B010000}">
      <text>
        <r>
          <rPr>
            <b/>
            <sz val="9"/>
            <color indexed="81"/>
            <rFont val="Tahoma"/>
            <family val="2"/>
          </rPr>
          <t>Please provide receipt</t>
        </r>
        <r>
          <rPr>
            <sz val="9"/>
            <color indexed="81"/>
            <rFont val="Tahoma"/>
            <family val="2"/>
          </rPr>
          <t xml:space="preserve">
 - only tolls, tunnels and bridge charges. No food or drink.</t>
        </r>
      </text>
    </comment>
    <comment ref="B168" authorId="0" shapeId="0" xr:uid="{00000000-0006-0000-0200-00000C010000}">
      <text>
        <r>
          <rPr>
            <b/>
            <sz val="9"/>
            <color indexed="81"/>
            <rFont val="Tahoma"/>
            <family val="2"/>
          </rPr>
          <t>Please use 
dd/mm/yy</t>
        </r>
        <r>
          <rPr>
            <sz val="9"/>
            <color indexed="81"/>
            <rFont val="Tahoma"/>
            <family val="2"/>
          </rPr>
          <t xml:space="preserve">
</t>
        </r>
      </text>
    </comment>
    <comment ref="G168" authorId="0" shapeId="0" xr:uid="{00000000-0006-0000-0200-00000D010000}">
      <text>
        <r>
          <rPr>
            <b/>
            <sz val="9"/>
            <color indexed="81"/>
            <rFont val="Tahoma"/>
            <family val="2"/>
          </rPr>
          <t>Please provide receipt</t>
        </r>
      </text>
    </comment>
    <comment ref="H168" authorId="0" shapeId="0" xr:uid="{00000000-0006-0000-0200-00000E010000}">
      <text>
        <r>
          <rPr>
            <b/>
            <sz val="9"/>
            <color indexed="81"/>
            <rFont val="Tahoma"/>
            <family val="2"/>
          </rPr>
          <t>Please provide receipt</t>
        </r>
      </text>
    </comment>
    <comment ref="L168" authorId="0" shapeId="0" xr:uid="{00000000-0006-0000-0200-00000F010000}">
      <text>
        <r>
          <rPr>
            <b/>
            <sz val="9"/>
            <color indexed="81"/>
            <rFont val="Tahoma"/>
            <family val="2"/>
          </rPr>
          <t>Please provide receipt</t>
        </r>
      </text>
    </comment>
    <comment ref="Q168" authorId="0" shapeId="0" xr:uid="{00000000-0006-0000-0200-000010010000}">
      <text>
        <r>
          <rPr>
            <b/>
            <sz val="9"/>
            <color indexed="81"/>
            <rFont val="Tahoma"/>
            <family val="2"/>
          </rPr>
          <t>Please provide receipt</t>
        </r>
        <r>
          <rPr>
            <sz val="9"/>
            <color indexed="81"/>
            <rFont val="Tahoma"/>
            <family val="2"/>
          </rPr>
          <t xml:space="preserve">
 - only tolls, tunnels and bridge charges. No food or drink.</t>
        </r>
      </text>
    </comment>
    <comment ref="B171" authorId="0" shapeId="0" xr:uid="{00000000-0006-0000-0200-000011010000}">
      <text>
        <r>
          <rPr>
            <b/>
            <sz val="9"/>
            <color indexed="81"/>
            <rFont val="Tahoma"/>
            <family val="2"/>
          </rPr>
          <t>Please use 
dd/mm/yy</t>
        </r>
        <r>
          <rPr>
            <sz val="9"/>
            <color indexed="81"/>
            <rFont val="Tahoma"/>
            <family val="2"/>
          </rPr>
          <t xml:space="preserve">
</t>
        </r>
      </text>
    </comment>
    <comment ref="G171" authorId="0" shapeId="0" xr:uid="{00000000-0006-0000-0200-000012010000}">
      <text>
        <r>
          <rPr>
            <b/>
            <sz val="9"/>
            <color indexed="81"/>
            <rFont val="Tahoma"/>
            <family val="2"/>
          </rPr>
          <t>Please provide receipt</t>
        </r>
      </text>
    </comment>
    <comment ref="H171" authorId="0" shapeId="0" xr:uid="{00000000-0006-0000-0200-000013010000}">
      <text>
        <r>
          <rPr>
            <b/>
            <sz val="9"/>
            <color indexed="81"/>
            <rFont val="Tahoma"/>
            <family val="2"/>
          </rPr>
          <t>Please provide receipt</t>
        </r>
      </text>
    </comment>
    <comment ref="L171" authorId="0" shapeId="0" xr:uid="{00000000-0006-0000-0200-000014010000}">
      <text>
        <r>
          <rPr>
            <b/>
            <sz val="9"/>
            <color indexed="81"/>
            <rFont val="Tahoma"/>
            <family val="2"/>
          </rPr>
          <t>Please provide receipt</t>
        </r>
      </text>
    </comment>
    <comment ref="Q171" authorId="0" shapeId="0" xr:uid="{00000000-0006-0000-0200-000015010000}">
      <text>
        <r>
          <rPr>
            <b/>
            <sz val="9"/>
            <color indexed="81"/>
            <rFont val="Tahoma"/>
            <family val="2"/>
          </rPr>
          <t>Please provide receipt</t>
        </r>
        <r>
          <rPr>
            <sz val="9"/>
            <color indexed="81"/>
            <rFont val="Tahoma"/>
            <family val="2"/>
          </rPr>
          <t xml:space="preserve">
 - only tolls, tunnels and bridge charges. No food or drink.</t>
        </r>
      </text>
    </comment>
    <comment ref="B174" authorId="0" shapeId="0" xr:uid="{00000000-0006-0000-0200-000016010000}">
      <text>
        <r>
          <rPr>
            <b/>
            <sz val="9"/>
            <color indexed="81"/>
            <rFont val="Tahoma"/>
            <family val="2"/>
          </rPr>
          <t>Please use 
dd/mm/yy</t>
        </r>
        <r>
          <rPr>
            <sz val="9"/>
            <color indexed="81"/>
            <rFont val="Tahoma"/>
            <family val="2"/>
          </rPr>
          <t xml:space="preserve">
</t>
        </r>
      </text>
    </comment>
    <comment ref="G174" authorId="0" shapeId="0" xr:uid="{00000000-0006-0000-0200-000017010000}">
      <text>
        <r>
          <rPr>
            <b/>
            <sz val="9"/>
            <color indexed="81"/>
            <rFont val="Tahoma"/>
            <family val="2"/>
          </rPr>
          <t>Please provide receipt</t>
        </r>
      </text>
    </comment>
    <comment ref="H174" authorId="0" shapeId="0" xr:uid="{00000000-0006-0000-0200-000018010000}">
      <text>
        <r>
          <rPr>
            <b/>
            <sz val="9"/>
            <color indexed="81"/>
            <rFont val="Tahoma"/>
            <family val="2"/>
          </rPr>
          <t>Please provide receipt</t>
        </r>
      </text>
    </comment>
    <comment ref="L174" authorId="0" shapeId="0" xr:uid="{00000000-0006-0000-0200-000019010000}">
      <text>
        <r>
          <rPr>
            <b/>
            <sz val="9"/>
            <color indexed="81"/>
            <rFont val="Tahoma"/>
            <family val="2"/>
          </rPr>
          <t>Please provide receipt</t>
        </r>
      </text>
    </comment>
    <comment ref="Q174" authorId="0" shapeId="0" xr:uid="{00000000-0006-0000-0200-00001A010000}">
      <text>
        <r>
          <rPr>
            <b/>
            <sz val="9"/>
            <color indexed="81"/>
            <rFont val="Tahoma"/>
            <family val="2"/>
          </rPr>
          <t>Please provide receipt</t>
        </r>
        <r>
          <rPr>
            <sz val="9"/>
            <color indexed="81"/>
            <rFont val="Tahoma"/>
            <family val="2"/>
          </rPr>
          <t xml:space="preserve">
 - only tolls, tunnels and bridge charges. No food or drink.</t>
        </r>
      </text>
    </comment>
    <comment ref="B177" authorId="0" shapeId="0" xr:uid="{00000000-0006-0000-0200-00001B010000}">
      <text>
        <r>
          <rPr>
            <b/>
            <sz val="9"/>
            <color indexed="81"/>
            <rFont val="Tahoma"/>
            <family val="2"/>
          </rPr>
          <t>Please use 
dd/mm/yy</t>
        </r>
        <r>
          <rPr>
            <sz val="9"/>
            <color indexed="81"/>
            <rFont val="Tahoma"/>
            <family val="2"/>
          </rPr>
          <t xml:space="preserve">
</t>
        </r>
      </text>
    </comment>
    <comment ref="G177" authorId="0" shapeId="0" xr:uid="{00000000-0006-0000-0200-00001C010000}">
      <text>
        <r>
          <rPr>
            <b/>
            <sz val="9"/>
            <color indexed="81"/>
            <rFont val="Tahoma"/>
            <family val="2"/>
          </rPr>
          <t>Please provide receipt</t>
        </r>
      </text>
    </comment>
    <comment ref="H177" authorId="0" shapeId="0" xr:uid="{00000000-0006-0000-0200-00001D010000}">
      <text>
        <r>
          <rPr>
            <b/>
            <sz val="9"/>
            <color indexed="81"/>
            <rFont val="Tahoma"/>
            <family val="2"/>
          </rPr>
          <t>Please provide receipt</t>
        </r>
      </text>
    </comment>
    <comment ref="L177" authorId="0" shapeId="0" xr:uid="{00000000-0006-0000-0200-00001E010000}">
      <text>
        <r>
          <rPr>
            <b/>
            <sz val="9"/>
            <color indexed="81"/>
            <rFont val="Tahoma"/>
            <family val="2"/>
          </rPr>
          <t>Please provide receipt</t>
        </r>
      </text>
    </comment>
    <comment ref="Q177" authorId="0" shapeId="0" xr:uid="{00000000-0006-0000-0200-00001F010000}">
      <text>
        <r>
          <rPr>
            <b/>
            <sz val="9"/>
            <color indexed="81"/>
            <rFont val="Tahoma"/>
            <family val="2"/>
          </rPr>
          <t>Please provide receipt</t>
        </r>
        <r>
          <rPr>
            <sz val="9"/>
            <color indexed="81"/>
            <rFont val="Tahoma"/>
            <family val="2"/>
          </rPr>
          <t xml:space="preserve">
 - only tolls, tunnels and bridge charges. No food or drink.</t>
        </r>
      </text>
    </comment>
    <comment ref="B180" authorId="0" shapeId="0" xr:uid="{00000000-0006-0000-0200-000020010000}">
      <text>
        <r>
          <rPr>
            <b/>
            <sz val="9"/>
            <color indexed="81"/>
            <rFont val="Tahoma"/>
            <family val="2"/>
          </rPr>
          <t>Please use 
dd/mm/yy</t>
        </r>
        <r>
          <rPr>
            <sz val="9"/>
            <color indexed="81"/>
            <rFont val="Tahoma"/>
            <family val="2"/>
          </rPr>
          <t xml:space="preserve">
</t>
        </r>
      </text>
    </comment>
    <comment ref="G180" authorId="0" shapeId="0" xr:uid="{00000000-0006-0000-0200-000021010000}">
      <text>
        <r>
          <rPr>
            <b/>
            <sz val="9"/>
            <color indexed="81"/>
            <rFont val="Tahoma"/>
            <family val="2"/>
          </rPr>
          <t>Please provide receipt</t>
        </r>
      </text>
    </comment>
    <comment ref="H180" authorId="0" shapeId="0" xr:uid="{00000000-0006-0000-0200-000022010000}">
      <text>
        <r>
          <rPr>
            <b/>
            <sz val="9"/>
            <color indexed="81"/>
            <rFont val="Tahoma"/>
            <family val="2"/>
          </rPr>
          <t>Please provide receipt</t>
        </r>
      </text>
    </comment>
    <comment ref="L180" authorId="0" shapeId="0" xr:uid="{00000000-0006-0000-0200-000023010000}">
      <text>
        <r>
          <rPr>
            <b/>
            <sz val="9"/>
            <color indexed="81"/>
            <rFont val="Tahoma"/>
            <family val="2"/>
          </rPr>
          <t>Please provide receipt</t>
        </r>
      </text>
    </comment>
    <comment ref="Q180" authorId="0" shapeId="0" xr:uid="{00000000-0006-0000-0200-000024010000}">
      <text>
        <r>
          <rPr>
            <b/>
            <sz val="9"/>
            <color indexed="81"/>
            <rFont val="Tahoma"/>
            <family val="2"/>
          </rPr>
          <t>Please provide receipt</t>
        </r>
        <r>
          <rPr>
            <sz val="9"/>
            <color indexed="81"/>
            <rFont val="Tahoma"/>
            <family val="2"/>
          </rPr>
          <t xml:space="preserve">
 - only tolls, tunnels and bridge charges. No food or drink.</t>
        </r>
      </text>
    </comment>
    <comment ref="B183" authorId="0" shapeId="0" xr:uid="{00000000-0006-0000-0200-000025010000}">
      <text>
        <r>
          <rPr>
            <b/>
            <sz val="9"/>
            <color indexed="81"/>
            <rFont val="Tahoma"/>
            <family val="2"/>
          </rPr>
          <t>Please use 
dd/mm/yy</t>
        </r>
        <r>
          <rPr>
            <sz val="9"/>
            <color indexed="81"/>
            <rFont val="Tahoma"/>
            <family val="2"/>
          </rPr>
          <t xml:space="preserve">
</t>
        </r>
      </text>
    </comment>
    <comment ref="G183" authorId="0" shapeId="0" xr:uid="{00000000-0006-0000-0200-000026010000}">
      <text>
        <r>
          <rPr>
            <b/>
            <sz val="9"/>
            <color indexed="81"/>
            <rFont val="Tahoma"/>
            <family val="2"/>
          </rPr>
          <t>Please provide receipt</t>
        </r>
      </text>
    </comment>
    <comment ref="H183" authorId="0" shapeId="0" xr:uid="{00000000-0006-0000-0200-000027010000}">
      <text>
        <r>
          <rPr>
            <b/>
            <sz val="9"/>
            <color indexed="81"/>
            <rFont val="Tahoma"/>
            <family val="2"/>
          </rPr>
          <t>Please provide receipt</t>
        </r>
      </text>
    </comment>
    <comment ref="L183" authorId="0" shapeId="0" xr:uid="{00000000-0006-0000-0200-000028010000}">
      <text>
        <r>
          <rPr>
            <b/>
            <sz val="9"/>
            <color indexed="81"/>
            <rFont val="Tahoma"/>
            <family val="2"/>
          </rPr>
          <t>Please provide receipt</t>
        </r>
      </text>
    </comment>
    <comment ref="Q183" authorId="0" shapeId="0" xr:uid="{00000000-0006-0000-0200-000029010000}">
      <text>
        <r>
          <rPr>
            <b/>
            <sz val="9"/>
            <color indexed="81"/>
            <rFont val="Tahoma"/>
            <family val="2"/>
          </rPr>
          <t>Please provide receipt</t>
        </r>
        <r>
          <rPr>
            <sz val="9"/>
            <color indexed="81"/>
            <rFont val="Tahoma"/>
            <family val="2"/>
          </rPr>
          <t xml:space="preserve">
 - only tolls, tunnels and bridge charges. No food or drink.</t>
        </r>
      </text>
    </comment>
    <comment ref="B186" authorId="0" shapeId="0" xr:uid="{00000000-0006-0000-0200-00002A010000}">
      <text>
        <r>
          <rPr>
            <b/>
            <sz val="9"/>
            <color indexed="81"/>
            <rFont val="Tahoma"/>
            <family val="2"/>
          </rPr>
          <t>Please use 
dd/mm/yy</t>
        </r>
        <r>
          <rPr>
            <sz val="9"/>
            <color indexed="81"/>
            <rFont val="Tahoma"/>
            <family val="2"/>
          </rPr>
          <t xml:space="preserve">
</t>
        </r>
      </text>
    </comment>
    <comment ref="G186" authorId="0" shapeId="0" xr:uid="{00000000-0006-0000-0200-00002B010000}">
      <text>
        <r>
          <rPr>
            <b/>
            <sz val="9"/>
            <color indexed="81"/>
            <rFont val="Tahoma"/>
            <family val="2"/>
          </rPr>
          <t>Please provide receipt</t>
        </r>
      </text>
    </comment>
    <comment ref="H186" authorId="0" shapeId="0" xr:uid="{00000000-0006-0000-0200-00002C010000}">
      <text>
        <r>
          <rPr>
            <b/>
            <sz val="9"/>
            <color indexed="81"/>
            <rFont val="Tahoma"/>
            <family val="2"/>
          </rPr>
          <t>Please provide receipt</t>
        </r>
      </text>
    </comment>
    <comment ref="L186" authorId="0" shapeId="0" xr:uid="{00000000-0006-0000-0200-00002D010000}">
      <text>
        <r>
          <rPr>
            <b/>
            <sz val="9"/>
            <color indexed="81"/>
            <rFont val="Tahoma"/>
            <family val="2"/>
          </rPr>
          <t>Please provide receipt</t>
        </r>
      </text>
    </comment>
    <comment ref="Q186" authorId="0" shapeId="0" xr:uid="{00000000-0006-0000-0200-00002E010000}">
      <text>
        <r>
          <rPr>
            <b/>
            <sz val="9"/>
            <color indexed="81"/>
            <rFont val="Tahoma"/>
            <family val="2"/>
          </rPr>
          <t>Please provide receipt</t>
        </r>
        <r>
          <rPr>
            <sz val="9"/>
            <color indexed="81"/>
            <rFont val="Tahoma"/>
            <family val="2"/>
          </rPr>
          <t xml:space="preserve">
 - only tolls, tunnels and bridge charges. No food or drink.</t>
        </r>
      </text>
    </comment>
    <comment ref="B189" authorId="0" shapeId="0" xr:uid="{00000000-0006-0000-0200-00002F010000}">
      <text>
        <r>
          <rPr>
            <b/>
            <sz val="9"/>
            <color indexed="81"/>
            <rFont val="Tahoma"/>
            <family val="2"/>
          </rPr>
          <t>Please use 
dd/mm/yy</t>
        </r>
        <r>
          <rPr>
            <sz val="9"/>
            <color indexed="81"/>
            <rFont val="Tahoma"/>
            <family val="2"/>
          </rPr>
          <t xml:space="preserve">
</t>
        </r>
      </text>
    </comment>
    <comment ref="G189" authorId="0" shapeId="0" xr:uid="{00000000-0006-0000-0200-000030010000}">
      <text>
        <r>
          <rPr>
            <b/>
            <sz val="9"/>
            <color indexed="81"/>
            <rFont val="Tahoma"/>
            <family val="2"/>
          </rPr>
          <t>Please provide receipt</t>
        </r>
      </text>
    </comment>
    <comment ref="H189" authorId="0" shapeId="0" xr:uid="{00000000-0006-0000-0200-000031010000}">
      <text>
        <r>
          <rPr>
            <b/>
            <sz val="9"/>
            <color indexed="81"/>
            <rFont val="Tahoma"/>
            <family val="2"/>
          </rPr>
          <t>Please provide receipt</t>
        </r>
      </text>
    </comment>
    <comment ref="L189" authorId="0" shapeId="0" xr:uid="{00000000-0006-0000-0200-000032010000}">
      <text>
        <r>
          <rPr>
            <b/>
            <sz val="9"/>
            <color indexed="81"/>
            <rFont val="Tahoma"/>
            <family val="2"/>
          </rPr>
          <t>Please provide receipt</t>
        </r>
      </text>
    </comment>
    <comment ref="Q189" authorId="0" shapeId="0" xr:uid="{00000000-0006-0000-0200-000033010000}">
      <text>
        <r>
          <rPr>
            <b/>
            <sz val="9"/>
            <color indexed="81"/>
            <rFont val="Tahoma"/>
            <family val="2"/>
          </rPr>
          <t>Please provide receipt</t>
        </r>
        <r>
          <rPr>
            <sz val="9"/>
            <color indexed="81"/>
            <rFont val="Tahoma"/>
            <family val="2"/>
          </rPr>
          <t xml:space="preserve">
 - only tolls, tunnels and bridge charges. No food or drink.</t>
        </r>
      </text>
    </comment>
    <comment ref="B192" authorId="0" shapeId="0" xr:uid="{00000000-0006-0000-0200-000034010000}">
      <text>
        <r>
          <rPr>
            <b/>
            <sz val="9"/>
            <color indexed="81"/>
            <rFont val="Tahoma"/>
            <family val="2"/>
          </rPr>
          <t>Please use 
dd/mm/yy</t>
        </r>
        <r>
          <rPr>
            <sz val="9"/>
            <color indexed="81"/>
            <rFont val="Tahoma"/>
            <family val="2"/>
          </rPr>
          <t xml:space="preserve">
</t>
        </r>
      </text>
    </comment>
    <comment ref="G192" authorId="0" shapeId="0" xr:uid="{00000000-0006-0000-0200-000035010000}">
      <text>
        <r>
          <rPr>
            <b/>
            <sz val="9"/>
            <color indexed="81"/>
            <rFont val="Tahoma"/>
            <family val="2"/>
          </rPr>
          <t>Please provide receipt</t>
        </r>
      </text>
    </comment>
    <comment ref="H192" authorId="0" shapeId="0" xr:uid="{00000000-0006-0000-0200-000036010000}">
      <text>
        <r>
          <rPr>
            <b/>
            <sz val="9"/>
            <color indexed="81"/>
            <rFont val="Tahoma"/>
            <family val="2"/>
          </rPr>
          <t>Please provide receipt</t>
        </r>
      </text>
    </comment>
    <comment ref="L192" authorId="0" shapeId="0" xr:uid="{00000000-0006-0000-0200-000037010000}">
      <text>
        <r>
          <rPr>
            <b/>
            <sz val="9"/>
            <color indexed="81"/>
            <rFont val="Tahoma"/>
            <family val="2"/>
          </rPr>
          <t>Please provide receipt</t>
        </r>
      </text>
    </comment>
    <comment ref="Q192" authorId="0" shapeId="0" xr:uid="{00000000-0006-0000-0200-000038010000}">
      <text>
        <r>
          <rPr>
            <b/>
            <sz val="9"/>
            <color indexed="81"/>
            <rFont val="Tahoma"/>
            <family val="2"/>
          </rPr>
          <t>Please provide receipt</t>
        </r>
        <r>
          <rPr>
            <sz val="9"/>
            <color indexed="81"/>
            <rFont val="Tahoma"/>
            <family val="2"/>
          </rPr>
          <t xml:space="preserve">
 - only tolls, tunnels and bridge charges. No food or drink.</t>
        </r>
      </text>
    </comment>
    <comment ref="B195" authorId="0" shapeId="0" xr:uid="{00000000-0006-0000-0200-000039010000}">
      <text>
        <r>
          <rPr>
            <b/>
            <sz val="9"/>
            <color indexed="81"/>
            <rFont val="Tahoma"/>
            <family val="2"/>
          </rPr>
          <t>Please use 
dd/mm/yy</t>
        </r>
        <r>
          <rPr>
            <sz val="9"/>
            <color indexed="81"/>
            <rFont val="Tahoma"/>
            <family val="2"/>
          </rPr>
          <t xml:space="preserve">
</t>
        </r>
      </text>
    </comment>
    <comment ref="G195" authorId="0" shapeId="0" xr:uid="{00000000-0006-0000-0200-00003A010000}">
      <text>
        <r>
          <rPr>
            <b/>
            <sz val="9"/>
            <color indexed="81"/>
            <rFont val="Tahoma"/>
            <family val="2"/>
          </rPr>
          <t>Please provide receipt</t>
        </r>
      </text>
    </comment>
    <comment ref="H195" authorId="0" shapeId="0" xr:uid="{00000000-0006-0000-0200-00003B010000}">
      <text>
        <r>
          <rPr>
            <b/>
            <sz val="9"/>
            <color indexed="81"/>
            <rFont val="Tahoma"/>
            <family val="2"/>
          </rPr>
          <t>Please provide receipt</t>
        </r>
      </text>
    </comment>
    <comment ref="L195" authorId="0" shapeId="0" xr:uid="{00000000-0006-0000-0200-00003C010000}">
      <text>
        <r>
          <rPr>
            <b/>
            <sz val="9"/>
            <color indexed="81"/>
            <rFont val="Tahoma"/>
            <family val="2"/>
          </rPr>
          <t>Please provide receipt</t>
        </r>
      </text>
    </comment>
    <comment ref="Q195" authorId="0" shapeId="0" xr:uid="{00000000-0006-0000-0200-00003D010000}">
      <text>
        <r>
          <rPr>
            <b/>
            <sz val="9"/>
            <color indexed="81"/>
            <rFont val="Tahoma"/>
            <family val="2"/>
          </rPr>
          <t>Please provide receipt</t>
        </r>
        <r>
          <rPr>
            <sz val="9"/>
            <color indexed="81"/>
            <rFont val="Tahoma"/>
            <family val="2"/>
          </rPr>
          <t xml:space="preserve">
 - only tolls, tunnels and bridge charges. No food or drink.</t>
        </r>
      </text>
    </comment>
    <comment ref="B198" authorId="0" shapeId="0" xr:uid="{00000000-0006-0000-0200-00003E010000}">
      <text>
        <r>
          <rPr>
            <b/>
            <sz val="9"/>
            <color indexed="81"/>
            <rFont val="Tahoma"/>
            <family val="2"/>
          </rPr>
          <t>Please use 
dd/mm/yy</t>
        </r>
        <r>
          <rPr>
            <sz val="9"/>
            <color indexed="81"/>
            <rFont val="Tahoma"/>
            <family val="2"/>
          </rPr>
          <t xml:space="preserve">
</t>
        </r>
      </text>
    </comment>
    <comment ref="G198" authorId="0" shapeId="0" xr:uid="{00000000-0006-0000-0200-00003F010000}">
      <text>
        <r>
          <rPr>
            <b/>
            <sz val="9"/>
            <color indexed="81"/>
            <rFont val="Tahoma"/>
            <family val="2"/>
          </rPr>
          <t>Please provide receipt</t>
        </r>
      </text>
    </comment>
    <comment ref="H198" authorId="0" shapeId="0" xr:uid="{00000000-0006-0000-0200-000040010000}">
      <text>
        <r>
          <rPr>
            <b/>
            <sz val="9"/>
            <color indexed="81"/>
            <rFont val="Tahoma"/>
            <family val="2"/>
          </rPr>
          <t>Please provide receipt</t>
        </r>
      </text>
    </comment>
    <comment ref="L198" authorId="0" shapeId="0" xr:uid="{00000000-0006-0000-0200-000041010000}">
      <text>
        <r>
          <rPr>
            <b/>
            <sz val="9"/>
            <color indexed="81"/>
            <rFont val="Tahoma"/>
            <family val="2"/>
          </rPr>
          <t>Please provide receipt</t>
        </r>
      </text>
    </comment>
    <comment ref="Q198" authorId="0" shapeId="0" xr:uid="{00000000-0006-0000-0200-000042010000}">
      <text>
        <r>
          <rPr>
            <b/>
            <sz val="9"/>
            <color indexed="81"/>
            <rFont val="Tahoma"/>
            <family val="2"/>
          </rPr>
          <t>Please provide receipt</t>
        </r>
        <r>
          <rPr>
            <sz val="9"/>
            <color indexed="81"/>
            <rFont val="Tahoma"/>
            <family val="2"/>
          </rPr>
          <t xml:space="preserve">
 - only tolls, tunnels and bridge charges. No food or drink.</t>
        </r>
      </text>
    </comment>
    <comment ref="B201" authorId="0" shapeId="0" xr:uid="{00000000-0006-0000-0200-000043010000}">
      <text>
        <r>
          <rPr>
            <b/>
            <sz val="9"/>
            <color indexed="81"/>
            <rFont val="Tahoma"/>
            <family val="2"/>
          </rPr>
          <t>Please use 
dd/mm/yy</t>
        </r>
        <r>
          <rPr>
            <sz val="9"/>
            <color indexed="81"/>
            <rFont val="Tahoma"/>
            <family val="2"/>
          </rPr>
          <t xml:space="preserve">
</t>
        </r>
      </text>
    </comment>
    <comment ref="G201" authorId="0" shapeId="0" xr:uid="{00000000-0006-0000-0200-000044010000}">
      <text>
        <r>
          <rPr>
            <b/>
            <sz val="9"/>
            <color indexed="81"/>
            <rFont val="Tahoma"/>
            <family val="2"/>
          </rPr>
          <t>Please provide receipt</t>
        </r>
      </text>
    </comment>
    <comment ref="H201" authorId="0" shapeId="0" xr:uid="{00000000-0006-0000-0200-000045010000}">
      <text>
        <r>
          <rPr>
            <b/>
            <sz val="9"/>
            <color indexed="81"/>
            <rFont val="Tahoma"/>
            <family val="2"/>
          </rPr>
          <t>Please provide receipt</t>
        </r>
      </text>
    </comment>
    <comment ref="L201" authorId="0" shapeId="0" xr:uid="{00000000-0006-0000-0200-000046010000}">
      <text>
        <r>
          <rPr>
            <b/>
            <sz val="9"/>
            <color indexed="81"/>
            <rFont val="Tahoma"/>
            <family val="2"/>
          </rPr>
          <t>Please provide receipt</t>
        </r>
      </text>
    </comment>
    <comment ref="Q201" authorId="0" shapeId="0" xr:uid="{00000000-0006-0000-0200-000047010000}">
      <text>
        <r>
          <rPr>
            <b/>
            <sz val="9"/>
            <color indexed="81"/>
            <rFont val="Tahoma"/>
            <family val="2"/>
          </rPr>
          <t>Please provide receipt</t>
        </r>
        <r>
          <rPr>
            <sz val="9"/>
            <color indexed="81"/>
            <rFont val="Tahoma"/>
            <family val="2"/>
          </rPr>
          <t xml:space="preserve">
 - only tolls, tunnels and bridge charges. No food or drink.</t>
        </r>
      </text>
    </comment>
    <comment ref="B204" authorId="0" shapeId="0" xr:uid="{00000000-0006-0000-0200-000048010000}">
      <text>
        <r>
          <rPr>
            <b/>
            <sz val="9"/>
            <color indexed="81"/>
            <rFont val="Tahoma"/>
            <family val="2"/>
          </rPr>
          <t>Please use 
dd/mm/yy</t>
        </r>
        <r>
          <rPr>
            <sz val="9"/>
            <color indexed="81"/>
            <rFont val="Tahoma"/>
            <family val="2"/>
          </rPr>
          <t xml:space="preserve">
</t>
        </r>
      </text>
    </comment>
    <comment ref="G204" authorId="0" shapeId="0" xr:uid="{00000000-0006-0000-0200-000049010000}">
      <text>
        <r>
          <rPr>
            <b/>
            <sz val="9"/>
            <color indexed="81"/>
            <rFont val="Tahoma"/>
            <family val="2"/>
          </rPr>
          <t>Please provide receipt</t>
        </r>
      </text>
    </comment>
    <comment ref="H204" authorId="0" shapeId="0" xr:uid="{00000000-0006-0000-0200-00004A010000}">
      <text>
        <r>
          <rPr>
            <b/>
            <sz val="9"/>
            <color indexed="81"/>
            <rFont val="Tahoma"/>
            <family val="2"/>
          </rPr>
          <t>Please provide receipt</t>
        </r>
      </text>
    </comment>
    <comment ref="L204" authorId="0" shapeId="0" xr:uid="{00000000-0006-0000-0200-00004B010000}">
      <text>
        <r>
          <rPr>
            <b/>
            <sz val="9"/>
            <color indexed="81"/>
            <rFont val="Tahoma"/>
            <family val="2"/>
          </rPr>
          <t>Please provide receipt</t>
        </r>
      </text>
    </comment>
    <comment ref="Q204" authorId="0" shapeId="0" xr:uid="{00000000-0006-0000-0200-00004C010000}">
      <text>
        <r>
          <rPr>
            <b/>
            <sz val="9"/>
            <color indexed="81"/>
            <rFont val="Tahoma"/>
            <family val="2"/>
          </rPr>
          <t>Please provide receipt</t>
        </r>
        <r>
          <rPr>
            <sz val="9"/>
            <color indexed="81"/>
            <rFont val="Tahoma"/>
            <family val="2"/>
          </rPr>
          <t xml:space="preserve">
 - only tolls, tunnels and bridge charges. No food or drink.</t>
        </r>
      </text>
    </comment>
    <comment ref="B207" authorId="0" shapeId="0" xr:uid="{00000000-0006-0000-0200-00004D010000}">
      <text>
        <r>
          <rPr>
            <b/>
            <sz val="9"/>
            <color indexed="81"/>
            <rFont val="Tahoma"/>
            <family val="2"/>
          </rPr>
          <t>Please use 
dd/mm/yy</t>
        </r>
        <r>
          <rPr>
            <sz val="9"/>
            <color indexed="81"/>
            <rFont val="Tahoma"/>
            <family val="2"/>
          </rPr>
          <t xml:space="preserve">
</t>
        </r>
      </text>
    </comment>
    <comment ref="G207" authorId="0" shapeId="0" xr:uid="{00000000-0006-0000-0200-00004E010000}">
      <text>
        <r>
          <rPr>
            <b/>
            <sz val="9"/>
            <color indexed="81"/>
            <rFont val="Tahoma"/>
            <family val="2"/>
          </rPr>
          <t>Please provide receipt</t>
        </r>
      </text>
    </comment>
    <comment ref="H207" authorId="0" shapeId="0" xr:uid="{00000000-0006-0000-0200-00004F010000}">
      <text>
        <r>
          <rPr>
            <b/>
            <sz val="9"/>
            <color indexed="81"/>
            <rFont val="Tahoma"/>
            <family val="2"/>
          </rPr>
          <t>Please provide receipt</t>
        </r>
      </text>
    </comment>
    <comment ref="L207" authorId="0" shapeId="0" xr:uid="{00000000-0006-0000-0200-000050010000}">
      <text>
        <r>
          <rPr>
            <b/>
            <sz val="9"/>
            <color indexed="81"/>
            <rFont val="Tahoma"/>
            <family val="2"/>
          </rPr>
          <t>Please provide receipt</t>
        </r>
      </text>
    </comment>
    <comment ref="Q207" authorId="0" shapeId="0" xr:uid="{00000000-0006-0000-0200-000051010000}">
      <text>
        <r>
          <rPr>
            <b/>
            <sz val="9"/>
            <color indexed="81"/>
            <rFont val="Tahoma"/>
            <family val="2"/>
          </rPr>
          <t>Please provide receipt</t>
        </r>
        <r>
          <rPr>
            <sz val="9"/>
            <color indexed="81"/>
            <rFont val="Tahoma"/>
            <family val="2"/>
          </rPr>
          <t xml:space="preserve">
 - only tolls, tunnels and bridge charges. No food or drink.</t>
        </r>
      </text>
    </comment>
    <comment ref="B210" authorId="0" shapeId="0" xr:uid="{00000000-0006-0000-0200-000052010000}">
      <text>
        <r>
          <rPr>
            <b/>
            <sz val="9"/>
            <color indexed="81"/>
            <rFont val="Tahoma"/>
            <family val="2"/>
          </rPr>
          <t>Please use 
dd/mm/yy</t>
        </r>
        <r>
          <rPr>
            <sz val="9"/>
            <color indexed="81"/>
            <rFont val="Tahoma"/>
            <family val="2"/>
          </rPr>
          <t xml:space="preserve">
</t>
        </r>
      </text>
    </comment>
    <comment ref="G210" authorId="0" shapeId="0" xr:uid="{00000000-0006-0000-0200-000053010000}">
      <text>
        <r>
          <rPr>
            <b/>
            <sz val="9"/>
            <color indexed="81"/>
            <rFont val="Tahoma"/>
            <family val="2"/>
          </rPr>
          <t>Please provide receipt</t>
        </r>
      </text>
    </comment>
    <comment ref="H210" authorId="0" shapeId="0" xr:uid="{00000000-0006-0000-0200-000054010000}">
      <text>
        <r>
          <rPr>
            <b/>
            <sz val="9"/>
            <color indexed="81"/>
            <rFont val="Tahoma"/>
            <family val="2"/>
          </rPr>
          <t>Please provide receipt</t>
        </r>
      </text>
    </comment>
    <comment ref="L210" authorId="0" shapeId="0" xr:uid="{00000000-0006-0000-0200-000055010000}">
      <text>
        <r>
          <rPr>
            <b/>
            <sz val="9"/>
            <color indexed="81"/>
            <rFont val="Tahoma"/>
            <family val="2"/>
          </rPr>
          <t>Please provide receipt</t>
        </r>
      </text>
    </comment>
    <comment ref="Q210" authorId="0" shapeId="0" xr:uid="{00000000-0006-0000-0200-000056010000}">
      <text>
        <r>
          <rPr>
            <b/>
            <sz val="9"/>
            <color indexed="81"/>
            <rFont val="Tahoma"/>
            <family val="2"/>
          </rPr>
          <t>Please provide receipt</t>
        </r>
        <r>
          <rPr>
            <sz val="9"/>
            <color indexed="81"/>
            <rFont val="Tahoma"/>
            <family val="2"/>
          </rPr>
          <t xml:space="preserve">
 - only tolls, tunnels and bridge charges. No food or drink.</t>
        </r>
      </text>
    </comment>
    <comment ref="B213" authorId="0" shapeId="0" xr:uid="{00000000-0006-0000-0200-000057010000}">
      <text>
        <r>
          <rPr>
            <b/>
            <sz val="9"/>
            <color indexed="81"/>
            <rFont val="Tahoma"/>
            <family val="2"/>
          </rPr>
          <t>Please use 
dd/mm/yy</t>
        </r>
        <r>
          <rPr>
            <sz val="9"/>
            <color indexed="81"/>
            <rFont val="Tahoma"/>
            <family val="2"/>
          </rPr>
          <t xml:space="preserve">
</t>
        </r>
      </text>
    </comment>
    <comment ref="G213" authorId="0" shapeId="0" xr:uid="{00000000-0006-0000-0200-000058010000}">
      <text>
        <r>
          <rPr>
            <b/>
            <sz val="9"/>
            <color indexed="81"/>
            <rFont val="Tahoma"/>
            <family val="2"/>
          </rPr>
          <t>Please provide receipt</t>
        </r>
      </text>
    </comment>
    <comment ref="H213" authorId="0" shapeId="0" xr:uid="{00000000-0006-0000-0200-000059010000}">
      <text>
        <r>
          <rPr>
            <b/>
            <sz val="9"/>
            <color indexed="81"/>
            <rFont val="Tahoma"/>
            <family val="2"/>
          </rPr>
          <t>Please provide receipt</t>
        </r>
      </text>
    </comment>
    <comment ref="L213" authorId="0" shapeId="0" xr:uid="{00000000-0006-0000-0200-00005A010000}">
      <text>
        <r>
          <rPr>
            <b/>
            <sz val="9"/>
            <color indexed="81"/>
            <rFont val="Tahoma"/>
            <family val="2"/>
          </rPr>
          <t>Please provide receipt</t>
        </r>
      </text>
    </comment>
    <comment ref="Q213" authorId="0" shapeId="0" xr:uid="{00000000-0006-0000-0200-00005B010000}">
      <text>
        <r>
          <rPr>
            <b/>
            <sz val="9"/>
            <color indexed="81"/>
            <rFont val="Tahoma"/>
            <family val="2"/>
          </rPr>
          <t>Please provide receipt</t>
        </r>
        <r>
          <rPr>
            <sz val="9"/>
            <color indexed="81"/>
            <rFont val="Tahoma"/>
            <family val="2"/>
          </rPr>
          <t xml:space="preserve">
 - only tolls, tunnels and bridge charges. No food or drink.</t>
        </r>
      </text>
    </comment>
    <comment ref="B216" authorId="0" shapeId="0" xr:uid="{00000000-0006-0000-0200-00005C010000}">
      <text>
        <r>
          <rPr>
            <b/>
            <sz val="9"/>
            <color indexed="81"/>
            <rFont val="Tahoma"/>
            <family val="2"/>
          </rPr>
          <t>Please use 
dd/mm/yy</t>
        </r>
        <r>
          <rPr>
            <sz val="9"/>
            <color indexed="81"/>
            <rFont val="Tahoma"/>
            <family val="2"/>
          </rPr>
          <t xml:space="preserve">
</t>
        </r>
      </text>
    </comment>
    <comment ref="G216" authorId="0" shapeId="0" xr:uid="{00000000-0006-0000-0200-00005D010000}">
      <text>
        <r>
          <rPr>
            <b/>
            <sz val="9"/>
            <color indexed="81"/>
            <rFont val="Tahoma"/>
            <family val="2"/>
          </rPr>
          <t>Please provide receipt</t>
        </r>
      </text>
    </comment>
    <comment ref="H216" authorId="0" shapeId="0" xr:uid="{00000000-0006-0000-0200-00005E010000}">
      <text>
        <r>
          <rPr>
            <b/>
            <sz val="9"/>
            <color indexed="81"/>
            <rFont val="Tahoma"/>
            <family val="2"/>
          </rPr>
          <t>Please provide receipt</t>
        </r>
      </text>
    </comment>
    <comment ref="L216" authorId="0" shapeId="0" xr:uid="{00000000-0006-0000-0200-00005F010000}">
      <text>
        <r>
          <rPr>
            <b/>
            <sz val="9"/>
            <color indexed="81"/>
            <rFont val="Tahoma"/>
            <family val="2"/>
          </rPr>
          <t>Please provide receipt</t>
        </r>
      </text>
    </comment>
    <comment ref="Q216" authorId="0" shapeId="0" xr:uid="{00000000-0006-0000-0200-000060010000}">
      <text>
        <r>
          <rPr>
            <b/>
            <sz val="9"/>
            <color indexed="81"/>
            <rFont val="Tahoma"/>
            <family val="2"/>
          </rPr>
          <t>Please provide receipt</t>
        </r>
        <r>
          <rPr>
            <sz val="9"/>
            <color indexed="81"/>
            <rFont val="Tahoma"/>
            <family val="2"/>
          </rPr>
          <t xml:space="preserve">
 - only tolls, tunnels and bridge charges. No food or drink.</t>
        </r>
      </text>
    </comment>
    <comment ref="B219" authorId="0" shapeId="0" xr:uid="{00000000-0006-0000-0200-000061010000}">
      <text>
        <r>
          <rPr>
            <b/>
            <sz val="9"/>
            <color indexed="81"/>
            <rFont val="Tahoma"/>
            <family val="2"/>
          </rPr>
          <t>Please use 
dd/mm/yy</t>
        </r>
        <r>
          <rPr>
            <sz val="9"/>
            <color indexed="81"/>
            <rFont val="Tahoma"/>
            <family val="2"/>
          </rPr>
          <t xml:space="preserve">
</t>
        </r>
      </text>
    </comment>
    <comment ref="G219" authorId="0" shapeId="0" xr:uid="{00000000-0006-0000-0200-000062010000}">
      <text>
        <r>
          <rPr>
            <b/>
            <sz val="9"/>
            <color indexed="81"/>
            <rFont val="Tahoma"/>
            <family val="2"/>
          </rPr>
          <t>Please provide receipt</t>
        </r>
      </text>
    </comment>
    <comment ref="H219" authorId="0" shapeId="0" xr:uid="{00000000-0006-0000-0200-000063010000}">
      <text>
        <r>
          <rPr>
            <b/>
            <sz val="9"/>
            <color indexed="81"/>
            <rFont val="Tahoma"/>
            <family val="2"/>
          </rPr>
          <t>Please provide receipt</t>
        </r>
      </text>
    </comment>
    <comment ref="L219" authorId="0" shapeId="0" xr:uid="{00000000-0006-0000-0200-000064010000}">
      <text>
        <r>
          <rPr>
            <b/>
            <sz val="9"/>
            <color indexed="81"/>
            <rFont val="Tahoma"/>
            <family val="2"/>
          </rPr>
          <t>Please provide receipt</t>
        </r>
      </text>
    </comment>
    <comment ref="Q219" authorId="0" shapeId="0" xr:uid="{00000000-0006-0000-0200-000065010000}">
      <text>
        <r>
          <rPr>
            <b/>
            <sz val="9"/>
            <color indexed="81"/>
            <rFont val="Tahoma"/>
            <family val="2"/>
          </rPr>
          <t>Please provide receipt</t>
        </r>
        <r>
          <rPr>
            <sz val="9"/>
            <color indexed="81"/>
            <rFont val="Tahoma"/>
            <family val="2"/>
          </rPr>
          <t xml:space="preserve">
 - only tolls, tunnels and bridge charges. No food or drink.</t>
        </r>
      </text>
    </comment>
    <comment ref="B222" authorId="0" shapeId="0" xr:uid="{00000000-0006-0000-0200-000066010000}">
      <text>
        <r>
          <rPr>
            <b/>
            <sz val="9"/>
            <color indexed="81"/>
            <rFont val="Tahoma"/>
            <family val="2"/>
          </rPr>
          <t>Please use 
dd/mm/yy</t>
        </r>
        <r>
          <rPr>
            <sz val="9"/>
            <color indexed="81"/>
            <rFont val="Tahoma"/>
            <family val="2"/>
          </rPr>
          <t xml:space="preserve">
</t>
        </r>
      </text>
    </comment>
    <comment ref="G222" authorId="0" shapeId="0" xr:uid="{00000000-0006-0000-0200-000067010000}">
      <text>
        <r>
          <rPr>
            <b/>
            <sz val="9"/>
            <color indexed="81"/>
            <rFont val="Tahoma"/>
            <family val="2"/>
          </rPr>
          <t>Please provide receipt</t>
        </r>
      </text>
    </comment>
    <comment ref="H222" authorId="0" shapeId="0" xr:uid="{00000000-0006-0000-0200-000068010000}">
      <text>
        <r>
          <rPr>
            <b/>
            <sz val="9"/>
            <color indexed="81"/>
            <rFont val="Tahoma"/>
            <family val="2"/>
          </rPr>
          <t>Please provide receipt</t>
        </r>
      </text>
    </comment>
    <comment ref="L222" authorId="0" shapeId="0" xr:uid="{00000000-0006-0000-0200-000069010000}">
      <text>
        <r>
          <rPr>
            <b/>
            <sz val="9"/>
            <color indexed="81"/>
            <rFont val="Tahoma"/>
            <family val="2"/>
          </rPr>
          <t>Please provide receipt</t>
        </r>
      </text>
    </comment>
    <comment ref="Q222" authorId="0" shapeId="0" xr:uid="{00000000-0006-0000-0200-00006A010000}">
      <text>
        <r>
          <rPr>
            <b/>
            <sz val="9"/>
            <color indexed="81"/>
            <rFont val="Tahoma"/>
            <family val="2"/>
          </rPr>
          <t>Please provide receipt</t>
        </r>
        <r>
          <rPr>
            <sz val="9"/>
            <color indexed="81"/>
            <rFont val="Tahoma"/>
            <family val="2"/>
          </rPr>
          <t xml:space="preserve">
 - only tolls, tunnels and bridge charges. No food or drink.</t>
        </r>
      </text>
    </comment>
    <comment ref="B225" authorId="0" shapeId="0" xr:uid="{00000000-0006-0000-0200-00006B010000}">
      <text>
        <r>
          <rPr>
            <b/>
            <sz val="9"/>
            <color indexed="81"/>
            <rFont val="Tahoma"/>
            <family val="2"/>
          </rPr>
          <t>Please use 
dd/mm/yy</t>
        </r>
        <r>
          <rPr>
            <sz val="9"/>
            <color indexed="81"/>
            <rFont val="Tahoma"/>
            <family val="2"/>
          </rPr>
          <t xml:space="preserve">
</t>
        </r>
      </text>
    </comment>
    <comment ref="G225" authorId="0" shapeId="0" xr:uid="{00000000-0006-0000-0200-00006C010000}">
      <text>
        <r>
          <rPr>
            <b/>
            <sz val="9"/>
            <color indexed="81"/>
            <rFont val="Tahoma"/>
            <family val="2"/>
          </rPr>
          <t>Please provide receipt</t>
        </r>
      </text>
    </comment>
    <comment ref="H225" authorId="0" shapeId="0" xr:uid="{00000000-0006-0000-0200-00006D010000}">
      <text>
        <r>
          <rPr>
            <b/>
            <sz val="9"/>
            <color indexed="81"/>
            <rFont val="Tahoma"/>
            <family val="2"/>
          </rPr>
          <t>Please provide receipt</t>
        </r>
      </text>
    </comment>
    <comment ref="L225" authorId="0" shapeId="0" xr:uid="{00000000-0006-0000-0200-00006E010000}">
      <text>
        <r>
          <rPr>
            <b/>
            <sz val="9"/>
            <color indexed="81"/>
            <rFont val="Tahoma"/>
            <family val="2"/>
          </rPr>
          <t>Please provide receipt</t>
        </r>
      </text>
    </comment>
    <comment ref="Q225" authorId="0" shapeId="0" xr:uid="{00000000-0006-0000-0200-00006F010000}">
      <text>
        <r>
          <rPr>
            <b/>
            <sz val="9"/>
            <color indexed="81"/>
            <rFont val="Tahoma"/>
            <family val="2"/>
          </rPr>
          <t>Please provide receipt</t>
        </r>
        <r>
          <rPr>
            <sz val="9"/>
            <color indexed="81"/>
            <rFont val="Tahoma"/>
            <family val="2"/>
          </rPr>
          <t xml:space="preserve">
 - only tolls, tunnels and bridge charges. No food or drink.</t>
        </r>
      </text>
    </comment>
    <comment ref="B228" authorId="0" shapeId="0" xr:uid="{00000000-0006-0000-0200-000070010000}">
      <text>
        <r>
          <rPr>
            <b/>
            <sz val="9"/>
            <color indexed="81"/>
            <rFont val="Tahoma"/>
            <family val="2"/>
          </rPr>
          <t>Please use 
dd/mm/yy</t>
        </r>
        <r>
          <rPr>
            <sz val="9"/>
            <color indexed="81"/>
            <rFont val="Tahoma"/>
            <family val="2"/>
          </rPr>
          <t xml:space="preserve">
</t>
        </r>
      </text>
    </comment>
    <comment ref="G228" authorId="0" shapeId="0" xr:uid="{00000000-0006-0000-0200-000071010000}">
      <text>
        <r>
          <rPr>
            <b/>
            <sz val="9"/>
            <color indexed="81"/>
            <rFont val="Tahoma"/>
            <family val="2"/>
          </rPr>
          <t>Please provide receipt</t>
        </r>
      </text>
    </comment>
    <comment ref="H228" authorId="0" shapeId="0" xr:uid="{00000000-0006-0000-0200-000072010000}">
      <text>
        <r>
          <rPr>
            <b/>
            <sz val="9"/>
            <color indexed="81"/>
            <rFont val="Tahoma"/>
            <family val="2"/>
          </rPr>
          <t>Please provide receipt</t>
        </r>
      </text>
    </comment>
    <comment ref="L228" authorId="0" shapeId="0" xr:uid="{00000000-0006-0000-0200-000073010000}">
      <text>
        <r>
          <rPr>
            <b/>
            <sz val="9"/>
            <color indexed="81"/>
            <rFont val="Tahoma"/>
            <family val="2"/>
          </rPr>
          <t>Please provide receipt</t>
        </r>
      </text>
    </comment>
    <comment ref="Q228" authorId="0" shapeId="0" xr:uid="{00000000-0006-0000-0200-000074010000}">
      <text>
        <r>
          <rPr>
            <b/>
            <sz val="9"/>
            <color indexed="81"/>
            <rFont val="Tahoma"/>
            <family val="2"/>
          </rPr>
          <t>Please provide receipt</t>
        </r>
        <r>
          <rPr>
            <sz val="9"/>
            <color indexed="81"/>
            <rFont val="Tahoma"/>
            <family val="2"/>
          </rPr>
          <t xml:space="preserve">
 - only tolls, tunnels and bridge charges. No food or drink.</t>
        </r>
      </text>
    </comment>
    <comment ref="B231" authorId="0" shapeId="0" xr:uid="{00000000-0006-0000-0200-000075010000}">
      <text>
        <r>
          <rPr>
            <b/>
            <sz val="9"/>
            <color indexed="81"/>
            <rFont val="Tahoma"/>
            <family val="2"/>
          </rPr>
          <t>Please use 
dd/mm/yy</t>
        </r>
        <r>
          <rPr>
            <sz val="9"/>
            <color indexed="81"/>
            <rFont val="Tahoma"/>
            <family val="2"/>
          </rPr>
          <t xml:space="preserve">
</t>
        </r>
      </text>
    </comment>
    <comment ref="G231" authorId="0" shapeId="0" xr:uid="{00000000-0006-0000-0200-000076010000}">
      <text>
        <r>
          <rPr>
            <b/>
            <sz val="9"/>
            <color indexed="81"/>
            <rFont val="Tahoma"/>
            <family val="2"/>
          </rPr>
          <t>Please provide receipt</t>
        </r>
      </text>
    </comment>
    <comment ref="H231" authorId="0" shapeId="0" xr:uid="{00000000-0006-0000-0200-000077010000}">
      <text>
        <r>
          <rPr>
            <b/>
            <sz val="9"/>
            <color indexed="81"/>
            <rFont val="Tahoma"/>
            <family val="2"/>
          </rPr>
          <t>Please provide receipt</t>
        </r>
      </text>
    </comment>
    <comment ref="L231" authorId="0" shapeId="0" xr:uid="{00000000-0006-0000-0200-000078010000}">
      <text>
        <r>
          <rPr>
            <b/>
            <sz val="9"/>
            <color indexed="81"/>
            <rFont val="Tahoma"/>
            <family val="2"/>
          </rPr>
          <t>Please provide receipt</t>
        </r>
      </text>
    </comment>
    <comment ref="Q231" authorId="0" shapeId="0" xr:uid="{00000000-0006-0000-0200-000079010000}">
      <text>
        <r>
          <rPr>
            <b/>
            <sz val="9"/>
            <color indexed="81"/>
            <rFont val="Tahoma"/>
            <family val="2"/>
          </rPr>
          <t>Please provide receipt</t>
        </r>
        <r>
          <rPr>
            <sz val="9"/>
            <color indexed="81"/>
            <rFont val="Tahoma"/>
            <family val="2"/>
          </rPr>
          <t xml:space="preserve">
 - only tolls, tunnels and bridge charges. No food or drink.</t>
        </r>
      </text>
    </comment>
    <comment ref="B234" authorId="0" shapeId="0" xr:uid="{00000000-0006-0000-0200-00007A010000}">
      <text>
        <r>
          <rPr>
            <b/>
            <sz val="9"/>
            <color indexed="81"/>
            <rFont val="Tahoma"/>
            <family val="2"/>
          </rPr>
          <t>Please use 
dd/mm/yy</t>
        </r>
        <r>
          <rPr>
            <sz val="9"/>
            <color indexed="81"/>
            <rFont val="Tahoma"/>
            <family val="2"/>
          </rPr>
          <t xml:space="preserve">
</t>
        </r>
      </text>
    </comment>
    <comment ref="G234" authorId="0" shapeId="0" xr:uid="{00000000-0006-0000-0200-00007B010000}">
      <text>
        <r>
          <rPr>
            <b/>
            <sz val="9"/>
            <color indexed="81"/>
            <rFont val="Tahoma"/>
            <family val="2"/>
          </rPr>
          <t>Please provide receipt</t>
        </r>
      </text>
    </comment>
    <comment ref="H234" authorId="0" shapeId="0" xr:uid="{00000000-0006-0000-0200-00007C010000}">
      <text>
        <r>
          <rPr>
            <b/>
            <sz val="9"/>
            <color indexed="81"/>
            <rFont val="Tahoma"/>
            <family val="2"/>
          </rPr>
          <t>Please provide receipt</t>
        </r>
      </text>
    </comment>
    <comment ref="L234" authorId="0" shapeId="0" xr:uid="{00000000-0006-0000-0200-00007D010000}">
      <text>
        <r>
          <rPr>
            <b/>
            <sz val="9"/>
            <color indexed="81"/>
            <rFont val="Tahoma"/>
            <family val="2"/>
          </rPr>
          <t>Please provide receipt</t>
        </r>
      </text>
    </comment>
    <comment ref="Q234" authorId="0" shapeId="0" xr:uid="{00000000-0006-0000-0200-00007E010000}">
      <text>
        <r>
          <rPr>
            <b/>
            <sz val="9"/>
            <color indexed="81"/>
            <rFont val="Tahoma"/>
            <family val="2"/>
          </rPr>
          <t>Please provide receipt</t>
        </r>
        <r>
          <rPr>
            <sz val="9"/>
            <color indexed="81"/>
            <rFont val="Tahoma"/>
            <family val="2"/>
          </rPr>
          <t xml:space="preserve">
 - only tolls, tunnels and bridge charges. No food or drink.</t>
        </r>
      </text>
    </comment>
    <comment ref="B237" authorId="0" shapeId="0" xr:uid="{00000000-0006-0000-0200-00007F010000}">
      <text>
        <r>
          <rPr>
            <b/>
            <sz val="9"/>
            <color indexed="81"/>
            <rFont val="Tahoma"/>
            <family val="2"/>
          </rPr>
          <t>Please use 
dd/mm/yy</t>
        </r>
        <r>
          <rPr>
            <sz val="9"/>
            <color indexed="81"/>
            <rFont val="Tahoma"/>
            <family val="2"/>
          </rPr>
          <t xml:space="preserve">
</t>
        </r>
      </text>
    </comment>
    <comment ref="G237" authorId="0" shapeId="0" xr:uid="{00000000-0006-0000-0200-000080010000}">
      <text>
        <r>
          <rPr>
            <b/>
            <sz val="9"/>
            <color indexed="81"/>
            <rFont val="Tahoma"/>
            <family val="2"/>
          </rPr>
          <t>Please provide receipt</t>
        </r>
      </text>
    </comment>
    <comment ref="H237" authorId="0" shapeId="0" xr:uid="{00000000-0006-0000-0200-000081010000}">
      <text>
        <r>
          <rPr>
            <b/>
            <sz val="9"/>
            <color indexed="81"/>
            <rFont val="Tahoma"/>
            <family val="2"/>
          </rPr>
          <t>Please provide receipt</t>
        </r>
      </text>
    </comment>
    <comment ref="L237" authorId="0" shapeId="0" xr:uid="{00000000-0006-0000-0200-000082010000}">
      <text>
        <r>
          <rPr>
            <b/>
            <sz val="9"/>
            <color indexed="81"/>
            <rFont val="Tahoma"/>
            <family val="2"/>
          </rPr>
          <t>Please provide receipt</t>
        </r>
      </text>
    </comment>
    <comment ref="Q237" authorId="0" shapeId="0" xr:uid="{00000000-0006-0000-0200-000083010000}">
      <text>
        <r>
          <rPr>
            <b/>
            <sz val="9"/>
            <color indexed="81"/>
            <rFont val="Tahoma"/>
            <family val="2"/>
          </rPr>
          <t>Please provide receipt</t>
        </r>
        <r>
          <rPr>
            <sz val="9"/>
            <color indexed="81"/>
            <rFont val="Tahoma"/>
            <family val="2"/>
          </rPr>
          <t xml:space="preserve">
 - only tolls, tunnels and bridge charges. No food or drink.</t>
        </r>
      </text>
    </comment>
    <comment ref="B240" authorId="0" shapeId="0" xr:uid="{00000000-0006-0000-0200-000084010000}">
      <text>
        <r>
          <rPr>
            <b/>
            <sz val="9"/>
            <color indexed="81"/>
            <rFont val="Tahoma"/>
            <family val="2"/>
          </rPr>
          <t>Please use 
dd/mm/yy</t>
        </r>
        <r>
          <rPr>
            <sz val="9"/>
            <color indexed="81"/>
            <rFont val="Tahoma"/>
            <family val="2"/>
          </rPr>
          <t xml:space="preserve">
</t>
        </r>
      </text>
    </comment>
    <comment ref="G240" authorId="0" shapeId="0" xr:uid="{00000000-0006-0000-0200-000085010000}">
      <text>
        <r>
          <rPr>
            <b/>
            <sz val="9"/>
            <color indexed="81"/>
            <rFont val="Tahoma"/>
            <family val="2"/>
          </rPr>
          <t>Please provide receipt</t>
        </r>
      </text>
    </comment>
    <comment ref="H240" authorId="0" shapeId="0" xr:uid="{00000000-0006-0000-0200-000086010000}">
      <text>
        <r>
          <rPr>
            <b/>
            <sz val="9"/>
            <color indexed="81"/>
            <rFont val="Tahoma"/>
            <family val="2"/>
          </rPr>
          <t>Please provide receipt</t>
        </r>
      </text>
    </comment>
    <comment ref="L240" authorId="0" shapeId="0" xr:uid="{00000000-0006-0000-0200-000087010000}">
      <text>
        <r>
          <rPr>
            <b/>
            <sz val="9"/>
            <color indexed="81"/>
            <rFont val="Tahoma"/>
            <family val="2"/>
          </rPr>
          <t>Please provide receipt</t>
        </r>
      </text>
    </comment>
    <comment ref="Q240" authorId="0" shapeId="0" xr:uid="{00000000-0006-0000-0200-000088010000}">
      <text>
        <r>
          <rPr>
            <b/>
            <sz val="9"/>
            <color indexed="81"/>
            <rFont val="Tahoma"/>
            <family val="2"/>
          </rPr>
          <t>Please provide receipt</t>
        </r>
        <r>
          <rPr>
            <sz val="9"/>
            <color indexed="81"/>
            <rFont val="Tahoma"/>
            <family val="2"/>
          </rPr>
          <t xml:space="preserve">
 - only tolls, tunnels and bridge charges. No food or drink.</t>
        </r>
      </text>
    </comment>
    <comment ref="B243" authorId="0" shapeId="0" xr:uid="{00000000-0006-0000-0200-000089010000}">
      <text>
        <r>
          <rPr>
            <b/>
            <sz val="9"/>
            <color indexed="81"/>
            <rFont val="Tahoma"/>
            <family val="2"/>
          </rPr>
          <t>Please use 
dd/mm/yy</t>
        </r>
        <r>
          <rPr>
            <sz val="9"/>
            <color indexed="81"/>
            <rFont val="Tahoma"/>
            <family val="2"/>
          </rPr>
          <t xml:space="preserve">
</t>
        </r>
      </text>
    </comment>
    <comment ref="G243" authorId="0" shapeId="0" xr:uid="{00000000-0006-0000-0200-00008A010000}">
      <text>
        <r>
          <rPr>
            <b/>
            <sz val="9"/>
            <color indexed="81"/>
            <rFont val="Tahoma"/>
            <family val="2"/>
          </rPr>
          <t>Please provide receipt</t>
        </r>
      </text>
    </comment>
    <comment ref="H243" authorId="0" shapeId="0" xr:uid="{00000000-0006-0000-0200-00008B010000}">
      <text>
        <r>
          <rPr>
            <b/>
            <sz val="9"/>
            <color indexed="81"/>
            <rFont val="Tahoma"/>
            <family val="2"/>
          </rPr>
          <t>Please provide receipt</t>
        </r>
      </text>
    </comment>
    <comment ref="L243" authorId="0" shapeId="0" xr:uid="{00000000-0006-0000-0200-00008C010000}">
      <text>
        <r>
          <rPr>
            <b/>
            <sz val="9"/>
            <color indexed="81"/>
            <rFont val="Tahoma"/>
            <family val="2"/>
          </rPr>
          <t>Please provide receipt</t>
        </r>
      </text>
    </comment>
    <comment ref="Q243" authorId="0" shapeId="0" xr:uid="{00000000-0006-0000-0200-00008D010000}">
      <text>
        <r>
          <rPr>
            <b/>
            <sz val="9"/>
            <color indexed="81"/>
            <rFont val="Tahoma"/>
            <family val="2"/>
          </rPr>
          <t>Please provide receipt</t>
        </r>
        <r>
          <rPr>
            <sz val="9"/>
            <color indexed="81"/>
            <rFont val="Tahoma"/>
            <family val="2"/>
          </rPr>
          <t xml:space="preserve">
 - only tolls, tunnels and bridge charges. No food or drink.</t>
        </r>
      </text>
    </comment>
    <comment ref="B246" authorId="0" shapeId="0" xr:uid="{00000000-0006-0000-0200-00008E010000}">
      <text>
        <r>
          <rPr>
            <b/>
            <sz val="9"/>
            <color indexed="81"/>
            <rFont val="Tahoma"/>
            <family val="2"/>
          </rPr>
          <t>Please use 
dd/mm/yy</t>
        </r>
        <r>
          <rPr>
            <sz val="9"/>
            <color indexed="81"/>
            <rFont val="Tahoma"/>
            <family val="2"/>
          </rPr>
          <t xml:space="preserve">
</t>
        </r>
      </text>
    </comment>
    <comment ref="G246" authorId="0" shapeId="0" xr:uid="{00000000-0006-0000-0200-00008F010000}">
      <text>
        <r>
          <rPr>
            <b/>
            <sz val="9"/>
            <color indexed="81"/>
            <rFont val="Tahoma"/>
            <family val="2"/>
          </rPr>
          <t>Please provide receipt</t>
        </r>
      </text>
    </comment>
    <comment ref="H246" authorId="0" shapeId="0" xr:uid="{00000000-0006-0000-0200-000090010000}">
      <text>
        <r>
          <rPr>
            <b/>
            <sz val="9"/>
            <color indexed="81"/>
            <rFont val="Tahoma"/>
            <family val="2"/>
          </rPr>
          <t>Please provide receipt</t>
        </r>
      </text>
    </comment>
    <comment ref="L246" authorId="0" shapeId="0" xr:uid="{00000000-0006-0000-0200-000091010000}">
      <text>
        <r>
          <rPr>
            <b/>
            <sz val="9"/>
            <color indexed="81"/>
            <rFont val="Tahoma"/>
            <family val="2"/>
          </rPr>
          <t>Please provide receipt</t>
        </r>
      </text>
    </comment>
    <comment ref="Q246" authorId="0" shapeId="0" xr:uid="{00000000-0006-0000-0200-000092010000}">
      <text>
        <r>
          <rPr>
            <b/>
            <sz val="9"/>
            <color indexed="81"/>
            <rFont val="Tahoma"/>
            <family val="2"/>
          </rPr>
          <t>Please provide receipt</t>
        </r>
        <r>
          <rPr>
            <sz val="9"/>
            <color indexed="81"/>
            <rFont val="Tahoma"/>
            <family val="2"/>
          </rPr>
          <t xml:space="preserve">
 - only tolls, tunnels and bridge charges. No food or drink.</t>
        </r>
      </text>
    </comment>
    <comment ref="B249" authorId="0" shapeId="0" xr:uid="{00000000-0006-0000-0200-000093010000}">
      <text>
        <r>
          <rPr>
            <b/>
            <sz val="9"/>
            <color indexed="81"/>
            <rFont val="Tahoma"/>
            <family val="2"/>
          </rPr>
          <t>Please use 
dd/mm/yy</t>
        </r>
        <r>
          <rPr>
            <sz val="9"/>
            <color indexed="81"/>
            <rFont val="Tahoma"/>
            <family val="2"/>
          </rPr>
          <t xml:space="preserve">
</t>
        </r>
      </text>
    </comment>
    <comment ref="G249" authorId="0" shapeId="0" xr:uid="{00000000-0006-0000-0200-000094010000}">
      <text>
        <r>
          <rPr>
            <b/>
            <sz val="9"/>
            <color indexed="81"/>
            <rFont val="Tahoma"/>
            <family val="2"/>
          </rPr>
          <t>Please provide receipt</t>
        </r>
      </text>
    </comment>
    <comment ref="H249" authorId="0" shapeId="0" xr:uid="{00000000-0006-0000-0200-000095010000}">
      <text>
        <r>
          <rPr>
            <b/>
            <sz val="9"/>
            <color indexed="81"/>
            <rFont val="Tahoma"/>
            <family val="2"/>
          </rPr>
          <t>Please provide receipt</t>
        </r>
      </text>
    </comment>
    <comment ref="L249" authorId="0" shapeId="0" xr:uid="{00000000-0006-0000-0200-000096010000}">
      <text>
        <r>
          <rPr>
            <b/>
            <sz val="9"/>
            <color indexed="81"/>
            <rFont val="Tahoma"/>
            <family val="2"/>
          </rPr>
          <t>Please provide receipt</t>
        </r>
      </text>
    </comment>
    <comment ref="Q249" authorId="0" shapeId="0" xr:uid="{00000000-0006-0000-0200-000097010000}">
      <text>
        <r>
          <rPr>
            <b/>
            <sz val="9"/>
            <color indexed="81"/>
            <rFont val="Tahoma"/>
            <family val="2"/>
          </rPr>
          <t>Please provide receipt</t>
        </r>
        <r>
          <rPr>
            <sz val="9"/>
            <color indexed="81"/>
            <rFont val="Tahoma"/>
            <family val="2"/>
          </rPr>
          <t xml:space="preserve">
 - only tolls, tunnels and bridge charges. No food or drink.</t>
        </r>
      </text>
    </comment>
    <comment ref="B252" authorId="0" shapeId="0" xr:uid="{00000000-0006-0000-0200-000098010000}">
      <text>
        <r>
          <rPr>
            <b/>
            <sz val="9"/>
            <color indexed="81"/>
            <rFont val="Tahoma"/>
            <family val="2"/>
          </rPr>
          <t>Please use 
dd/mm/yy</t>
        </r>
        <r>
          <rPr>
            <sz val="9"/>
            <color indexed="81"/>
            <rFont val="Tahoma"/>
            <family val="2"/>
          </rPr>
          <t xml:space="preserve">
</t>
        </r>
      </text>
    </comment>
    <comment ref="G252" authorId="0" shapeId="0" xr:uid="{00000000-0006-0000-0200-000099010000}">
      <text>
        <r>
          <rPr>
            <b/>
            <sz val="9"/>
            <color indexed="81"/>
            <rFont val="Tahoma"/>
            <family val="2"/>
          </rPr>
          <t>Please provide receipt</t>
        </r>
      </text>
    </comment>
    <comment ref="H252" authorId="0" shapeId="0" xr:uid="{00000000-0006-0000-0200-00009A010000}">
      <text>
        <r>
          <rPr>
            <b/>
            <sz val="9"/>
            <color indexed="81"/>
            <rFont val="Tahoma"/>
            <family val="2"/>
          </rPr>
          <t>Please provide receipt</t>
        </r>
      </text>
    </comment>
    <comment ref="L252" authorId="0" shapeId="0" xr:uid="{00000000-0006-0000-0200-00009B010000}">
      <text>
        <r>
          <rPr>
            <b/>
            <sz val="9"/>
            <color indexed="81"/>
            <rFont val="Tahoma"/>
            <family val="2"/>
          </rPr>
          <t>Please provide receipt</t>
        </r>
      </text>
    </comment>
    <comment ref="Q252" authorId="0" shapeId="0" xr:uid="{00000000-0006-0000-0200-00009C010000}">
      <text>
        <r>
          <rPr>
            <b/>
            <sz val="9"/>
            <color indexed="81"/>
            <rFont val="Tahoma"/>
            <family val="2"/>
          </rPr>
          <t>Please provide receipt</t>
        </r>
        <r>
          <rPr>
            <sz val="9"/>
            <color indexed="81"/>
            <rFont val="Tahoma"/>
            <family val="2"/>
          </rPr>
          <t xml:space="preserve">
 - only tolls, tunnels and bridge charges. No food or drink.</t>
        </r>
      </text>
    </comment>
    <comment ref="B255" authorId="0" shapeId="0" xr:uid="{00000000-0006-0000-0200-00009D010000}">
      <text>
        <r>
          <rPr>
            <b/>
            <sz val="9"/>
            <color indexed="81"/>
            <rFont val="Tahoma"/>
            <family val="2"/>
          </rPr>
          <t>Please use 
dd/mm/yy</t>
        </r>
        <r>
          <rPr>
            <sz val="9"/>
            <color indexed="81"/>
            <rFont val="Tahoma"/>
            <family val="2"/>
          </rPr>
          <t xml:space="preserve">
</t>
        </r>
      </text>
    </comment>
    <comment ref="G255" authorId="0" shapeId="0" xr:uid="{00000000-0006-0000-0200-00009E010000}">
      <text>
        <r>
          <rPr>
            <b/>
            <sz val="9"/>
            <color indexed="81"/>
            <rFont val="Tahoma"/>
            <family val="2"/>
          </rPr>
          <t>Please provide receipt</t>
        </r>
      </text>
    </comment>
    <comment ref="H255" authorId="0" shapeId="0" xr:uid="{00000000-0006-0000-0200-00009F010000}">
      <text>
        <r>
          <rPr>
            <b/>
            <sz val="9"/>
            <color indexed="81"/>
            <rFont val="Tahoma"/>
            <family val="2"/>
          </rPr>
          <t>Please provide receipt</t>
        </r>
      </text>
    </comment>
    <comment ref="L255" authorId="0" shapeId="0" xr:uid="{00000000-0006-0000-0200-0000A0010000}">
      <text>
        <r>
          <rPr>
            <b/>
            <sz val="9"/>
            <color indexed="81"/>
            <rFont val="Tahoma"/>
            <family val="2"/>
          </rPr>
          <t>Please provide receipt</t>
        </r>
      </text>
    </comment>
    <comment ref="Q255" authorId="0" shapeId="0" xr:uid="{00000000-0006-0000-0200-0000A1010000}">
      <text>
        <r>
          <rPr>
            <b/>
            <sz val="9"/>
            <color indexed="81"/>
            <rFont val="Tahoma"/>
            <family val="2"/>
          </rPr>
          <t>Please provide receipt</t>
        </r>
        <r>
          <rPr>
            <sz val="9"/>
            <color indexed="81"/>
            <rFont val="Tahoma"/>
            <family val="2"/>
          </rPr>
          <t xml:space="preserve">
 - only tolls, tunnels and bridge charges. No food or drink.</t>
        </r>
      </text>
    </comment>
    <comment ref="B258" authorId="0" shapeId="0" xr:uid="{00000000-0006-0000-0200-0000A2010000}">
      <text>
        <r>
          <rPr>
            <b/>
            <sz val="9"/>
            <color indexed="81"/>
            <rFont val="Tahoma"/>
            <family val="2"/>
          </rPr>
          <t>Please use 
dd/mm/yy</t>
        </r>
        <r>
          <rPr>
            <sz val="9"/>
            <color indexed="81"/>
            <rFont val="Tahoma"/>
            <family val="2"/>
          </rPr>
          <t xml:space="preserve">
</t>
        </r>
      </text>
    </comment>
    <comment ref="G258" authorId="0" shapeId="0" xr:uid="{00000000-0006-0000-0200-0000A3010000}">
      <text>
        <r>
          <rPr>
            <b/>
            <sz val="9"/>
            <color indexed="81"/>
            <rFont val="Tahoma"/>
            <family val="2"/>
          </rPr>
          <t>Please provide receipt</t>
        </r>
      </text>
    </comment>
    <comment ref="H258" authorId="0" shapeId="0" xr:uid="{00000000-0006-0000-0200-0000A4010000}">
      <text>
        <r>
          <rPr>
            <b/>
            <sz val="9"/>
            <color indexed="81"/>
            <rFont val="Tahoma"/>
            <family val="2"/>
          </rPr>
          <t>Please provide receipt</t>
        </r>
      </text>
    </comment>
    <comment ref="L258" authorId="0" shapeId="0" xr:uid="{00000000-0006-0000-0200-0000A5010000}">
      <text>
        <r>
          <rPr>
            <b/>
            <sz val="9"/>
            <color indexed="81"/>
            <rFont val="Tahoma"/>
            <family val="2"/>
          </rPr>
          <t>Please provide receipt</t>
        </r>
      </text>
    </comment>
    <comment ref="Q258" authorId="0" shapeId="0" xr:uid="{00000000-0006-0000-0200-0000A6010000}">
      <text>
        <r>
          <rPr>
            <b/>
            <sz val="9"/>
            <color indexed="81"/>
            <rFont val="Tahoma"/>
            <family val="2"/>
          </rPr>
          <t>Please provide receipt</t>
        </r>
        <r>
          <rPr>
            <sz val="9"/>
            <color indexed="81"/>
            <rFont val="Tahoma"/>
            <family val="2"/>
          </rPr>
          <t xml:space="preserve">
 - only tolls, tunnels and bridge charges. No food or drink.</t>
        </r>
      </text>
    </comment>
    <comment ref="B261" authorId="0" shapeId="0" xr:uid="{00000000-0006-0000-0200-0000A7010000}">
      <text>
        <r>
          <rPr>
            <b/>
            <sz val="9"/>
            <color indexed="81"/>
            <rFont val="Tahoma"/>
            <family val="2"/>
          </rPr>
          <t>Please use 
dd/mm/yy</t>
        </r>
        <r>
          <rPr>
            <sz val="9"/>
            <color indexed="81"/>
            <rFont val="Tahoma"/>
            <family val="2"/>
          </rPr>
          <t xml:space="preserve">
</t>
        </r>
      </text>
    </comment>
    <comment ref="G261" authorId="0" shapeId="0" xr:uid="{00000000-0006-0000-0200-0000A8010000}">
      <text>
        <r>
          <rPr>
            <b/>
            <sz val="9"/>
            <color indexed="81"/>
            <rFont val="Tahoma"/>
            <family val="2"/>
          </rPr>
          <t>Please provide receipt</t>
        </r>
      </text>
    </comment>
    <comment ref="H261" authorId="0" shapeId="0" xr:uid="{00000000-0006-0000-0200-0000A9010000}">
      <text>
        <r>
          <rPr>
            <b/>
            <sz val="9"/>
            <color indexed="81"/>
            <rFont val="Tahoma"/>
            <family val="2"/>
          </rPr>
          <t>Please provide receipt</t>
        </r>
      </text>
    </comment>
    <comment ref="L261" authorId="0" shapeId="0" xr:uid="{00000000-0006-0000-0200-0000AA010000}">
      <text>
        <r>
          <rPr>
            <b/>
            <sz val="9"/>
            <color indexed="81"/>
            <rFont val="Tahoma"/>
            <family val="2"/>
          </rPr>
          <t>Please provide receipt</t>
        </r>
      </text>
    </comment>
    <comment ref="Q261" authorId="0" shapeId="0" xr:uid="{00000000-0006-0000-0200-0000AB010000}">
      <text>
        <r>
          <rPr>
            <b/>
            <sz val="9"/>
            <color indexed="81"/>
            <rFont val="Tahoma"/>
            <family val="2"/>
          </rPr>
          <t>Please provide receipt</t>
        </r>
        <r>
          <rPr>
            <sz val="9"/>
            <color indexed="81"/>
            <rFont val="Tahoma"/>
            <family val="2"/>
          </rPr>
          <t xml:space="preserve">
 - only tolls, tunnels and bridge charges. No food or drink.</t>
        </r>
      </text>
    </comment>
    <comment ref="B264" authorId="0" shapeId="0" xr:uid="{00000000-0006-0000-0200-0000AC010000}">
      <text>
        <r>
          <rPr>
            <b/>
            <sz val="9"/>
            <color indexed="81"/>
            <rFont val="Tahoma"/>
            <family val="2"/>
          </rPr>
          <t>Please use 
dd/mm/yy</t>
        </r>
        <r>
          <rPr>
            <sz val="9"/>
            <color indexed="81"/>
            <rFont val="Tahoma"/>
            <family val="2"/>
          </rPr>
          <t xml:space="preserve">
</t>
        </r>
      </text>
    </comment>
    <comment ref="G264" authorId="0" shapeId="0" xr:uid="{00000000-0006-0000-0200-0000AD010000}">
      <text>
        <r>
          <rPr>
            <b/>
            <sz val="9"/>
            <color indexed="81"/>
            <rFont val="Tahoma"/>
            <family val="2"/>
          </rPr>
          <t>Please provide receipt</t>
        </r>
      </text>
    </comment>
    <comment ref="H264" authorId="0" shapeId="0" xr:uid="{00000000-0006-0000-0200-0000AE010000}">
      <text>
        <r>
          <rPr>
            <b/>
            <sz val="9"/>
            <color indexed="81"/>
            <rFont val="Tahoma"/>
            <family val="2"/>
          </rPr>
          <t>Please provide receipt</t>
        </r>
      </text>
    </comment>
    <comment ref="L264" authorId="0" shapeId="0" xr:uid="{00000000-0006-0000-0200-0000AF010000}">
      <text>
        <r>
          <rPr>
            <b/>
            <sz val="9"/>
            <color indexed="81"/>
            <rFont val="Tahoma"/>
            <family val="2"/>
          </rPr>
          <t>Please provide receipt</t>
        </r>
      </text>
    </comment>
    <comment ref="Q264" authorId="0" shapeId="0" xr:uid="{00000000-0006-0000-0200-0000B0010000}">
      <text>
        <r>
          <rPr>
            <b/>
            <sz val="9"/>
            <color indexed="81"/>
            <rFont val="Tahoma"/>
            <family val="2"/>
          </rPr>
          <t>Please provide receipt</t>
        </r>
        <r>
          <rPr>
            <sz val="9"/>
            <color indexed="81"/>
            <rFont val="Tahoma"/>
            <family val="2"/>
          </rPr>
          <t xml:space="preserve">
 - only tolls, tunnels and bridge charges. No food or drink.</t>
        </r>
      </text>
    </comment>
    <comment ref="B267" authorId="0" shapeId="0" xr:uid="{00000000-0006-0000-0200-0000B1010000}">
      <text>
        <r>
          <rPr>
            <b/>
            <sz val="9"/>
            <color indexed="81"/>
            <rFont val="Tahoma"/>
            <family val="2"/>
          </rPr>
          <t>Please use 
dd/mm/yy</t>
        </r>
        <r>
          <rPr>
            <sz val="9"/>
            <color indexed="81"/>
            <rFont val="Tahoma"/>
            <family val="2"/>
          </rPr>
          <t xml:space="preserve">
</t>
        </r>
      </text>
    </comment>
    <comment ref="G267" authorId="0" shapeId="0" xr:uid="{00000000-0006-0000-0200-0000B2010000}">
      <text>
        <r>
          <rPr>
            <b/>
            <sz val="9"/>
            <color indexed="81"/>
            <rFont val="Tahoma"/>
            <family val="2"/>
          </rPr>
          <t>Please provide receipt</t>
        </r>
      </text>
    </comment>
    <comment ref="H267" authorId="0" shapeId="0" xr:uid="{00000000-0006-0000-0200-0000B3010000}">
      <text>
        <r>
          <rPr>
            <b/>
            <sz val="9"/>
            <color indexed="81"/>
            <rFont val="Tahoma"/>
            <family val="2"/>
          </rPr>
          <t>Please provide receipt</t>
        </r>
      </text>
    </comment>
    <comment ref="L267" authorId="0" shapeId="0" xr:uid="{00000000-0006-0000-0200-0000B4010000}">
      <text>
        <r>
          <rPr>
            <b/>
            <sz val="9"/>
            <color indexed="81"/>
            <rFont val="Tahoma"/>
            <family val="2"/>
          </rPr>
          <t>Please provide receipt</t>
        </r>
      </text>
    </comment>
    <comment ref="Q267" authorId="0" shapeId="0" xr:uid="{00000000-0006-0000-0200-0000B5010000}">
      <text>
        <r>
          <rPr>
            <b/>
            <sz val="9"/>
            <color indexed="81"/>
            <rFont val="Tahoma"/>
            <family val="2"/>
          </rPr>
          <t>Please provide receipt</t>
        </r>
        <r>
          <rPr>
            <sz val="9"/>
            <color indexed="81"/>
            <rFont val="Tahoma"/>
            <family val="2"/>
          </rPr>
          <t xml:space="preserve">
 - only tolls, tunnels and bridge charges. No food or drink.</t>
        </r>
      </text>
    </comment>
    <comment ref="B270" authorId="0" shapeId="0" xr:uid="{00000000-0006-0000-0200-0000B6010000}">
      <text>
        <r>
          <rPr>
            <b/>
            <sz val="9"/>
            <color indexed="81"/>
            <rFont val="Tahoma"/>
            <family val="2"/>
          </rPr>
          <t>Please use 
dd/mm/yy</t>
        </r>
        <r>
          <rPr>
            <sz val="9"/>
            <color indexed="81"/>
            <rFont val="Tahoma"/>
            <family val="2"/>
          </rPr>
          <t xml:space="preserve">
</t>
        </r>
      </text>
    </comment>
    <comment ref="G270" authorId="0" shapeId="0" xr:uid="{00000000-0006-0000-0200-0000B7010000}">
      <text>
        <r>
          <rPr>
            <b/>
            <sz val="9"/>
            <color indexed="81"/>
            <rFont val="Tahoma"/>
            <family val="2"/>
          </rPr>
          <t>Please provide receipt</t>
        </r>
      </text>
    </comment>
    <comment ref="H270" authorId="0" shapeId="0" xr:uid="{00000000-0006-0000-0200-0000B8010000}">
      <text>
        <r>
          <rPr>
            <b/>
            <sz val="9"/>
            <color indexed="81"/>
            <rFont val="Tahoma"/>
            <family val="2"/>
          </rPr>
          <t>Please provide receipt</t>
        </r>
      </text>
    </comment>
    <comment ref="L270" authorId="0" shapeId="0" xr:uid="{00000000-0006-0000-0200-0000B9010000}">
      <text>
        <r>
          <rPr>
            <b/>
            <sz val="9"/>
            <color indexed="81"/>
            <rFont val="Tahoma"/>
            <family val="2"/>
          </rPr>
          <t>Please provide receipt</t>
        </r>
      </text>
    </comment>
    <comment ref="Q270" authorId="0" shapeId="0" xr:uid="{00000000-0006-0000-0200-0000BA010000}">
      <text>
        <r>
          <rPr>
            <b/>
            <sz val="9"/>
            <color indexed="81"/>
            <rFont val="Tahoma"/>
            <family val="2"/>
          </rPr>
          <t>Please provide receipt</t>
        </r>
        <r>
          <rPr>
            <sz val="9"/>
            <color indexed="81"/>
            <rFont val="Tahoma"/>
            <family val="2"/>
          </rPr>
          <t xml:space="preserve">
 - only tolls, tunnels and bridge charges. No food or drink.</t>
        </r>
      </text>
    </comment>
    <comment ref="B273" authorId="0" shapeId="0" xr:uid="{00000000-0006-0000-0200-0000BB010000}">
      <text>
        <r>
          <rPr>
            <b/>
            <sz val="9"/>
            <color indexed="81"/>
            <rFont val="Tahoma"/>
            <family val="2"/>
          </rPr>
          <t>Please use 
dd/mm/yy</t>
        </r>
        <r>
          <rPr>
            <sz val="9"/>
            <color indexed="81"/>
            <rFont val="Tahoma"/>
            <family val="2"/>
          </rPr>
          <t xml:space="preserve">
</t>
        </r>
      </text>
    </comment>
    <comment ref="G273" authorId="0" shapeId="0" xr:uid="{00000000-0006-0000-0200-0000BC010000}">
      <text>
        <r>
          <rPr>
            <b/>
            <sz val="9"/>
            <color indexed="81"/>
            <rFont val="Tahoma"/>
            <family val="2"/>
          </rPr>
          <t>Please provide receipt</t>
        </r>
      </text>
    </comment>
    <comment ref="H273" authorId="0" shapeId="0" xr:uid="{00000000-0006-0000-0200-0000BD010000}">
      <text>
        <r>
          <rPr>
            <b/>
            <sz val="9"/>
            <color indexed="81"/>
            <rFont val="Tahoma"/>
            <family val="2"/>
          </rPr>
          <t>Please provide receipt</t>
        </r>
      </text>
    </comment>
    <comment ref="L273" authorId="0" shapeId="0" xr:uid="{00000000-0006-0000-0200-0000BE010000}">
      <text>
        <r>
          <rPr>
            <b/>
            <sz val="9"/>
            <color indexed="81"/>
            <rFont val="Tahoma"/>
            <family val="2"/>
          </rPr>
          <t>Please provide receipt</t>
        </r>
      </text>
    </comment>
    <comment ref="Q273" authorId="0" shapeId="0" xr:uid="{00000000-0006-0000-0200-0000BF010000}">
      <text>
        <r>
          <rPr>
            <b/>
            <sz val="9"/>
            <color indexed="81"/>
            <rFont val="Tahoma"/>
            <family val="2"/>
          </rPr>
          <t>Please provide receipt</t>
        </r>
        <r>
          <rPr>
            <sz val="9"/>
            <color indexed="81"/>
            <rFont val="Tahoma"/>
            <family val="2"/>
          </rPr>
          <t xml:space="preserve">
 - only tolls, tunnels and bridge charges. No food or drink.</t>
        </r>
      </text>
    </comment>
    <comment ref="B276" authorId="0" shapeId="0" xr:uid="{00000000-0006-0000-0200-0000C0010000}">
      <text>
        <r>
          <rPr>
            <b/>
            <sz val="9"/>
            <color indexed="81"/>
            <rFont val="Tahoma"/>
            <family val="2"/>
          </rPr>
          <t>Please use 
dd/mm/yy</t>
        </r>
        <r>
          <rPr>
            <sz val="9"/>
            <color indexed="81"/>
            <rFont val="Tahoma"/>
            <family val="2"/>
          </rPr>
          <t xml:space="preserve">
</t>
        </r>
      </text>
    </comment>
    <comment ref="G276" authorId="0" shapeId="0" xr:uid="{00000000-0006-0000-0200-0000C1010000}">
      <text>
        <r>
          <rPr>
            <b/>
            <sz val="9"/>
            <color indexed="81"/>
            <rFont val="Tahoma"/>
            <family val="2"/>
          </rPr>
          <t>Please provide receipt</t>
        </r>
      </text>
    </comment>
    <comment ref="H276" authorId="0" shapeId="0" xr:uid="{00000000-0006-0000-0200-0000C2010000}">
      <text>
        <r>
          <rPr>
            <b/>
            <sz val="9"/>
            <color indexed="81"/>
            <rFont val="Tahoma"/>
            <family val="2"/>
          </rPr>
          <t>Please provide receipt</t>
        </r>
      </text>
    </comment>
    <comment ref="L276" authorId="0" shapeId="0" xr:uid="{00000000-0006-0000-0200-0000C3010000}">
      <text>
        <r>
          <rPr>
            <b/>
            <sz val="9"/>
            <color indexed="81"/>
            <rFont val="Tahoma"/>
            <family val="2"/>
          </rPr>
          <t>Please provide receipt</t>
        </r>
      </text>
    </comment>
    <comment ref="Q276" authorId="0" shapeId="0" xr:uid="{00000000-0006-0000-0200-0000C4010000}">
      <text>
        <r>
          <rPr>
            <b/>
            <sz val="9"/>
            <color indexed="81"/>
            <rFont val="Tahoma"/>
            <family val="2"/>
          </rPr>
          <t>Please provide receipt</t>
        </r>
        <r>
          <rPr>
            <sz val="9"/>
            <color indexed="81"/>
            <rFont val="Tahoma"/>
            <family val="2"/>
          </rPr>
          <t xml:space="preserve">
 - only tolls, tunnels and bridge charges. No food or drink.</t>
        </r>
      </text>
    </comment>
    <comment ref="B279" authorId="0" shapeId="0" xr:uid="{00000000-0006-0000-0200-0000C5010000}">
      <text>
        <r>
          <rPr>
            <b/>
            <sz val="9"/>
            <color indexed="81"/>
            <rFont val="Tahoma"/>
            <family val="2"/>
          </rPr>
          <t>Please use 
dd/mm/yy</t>
        </r>
        <r>
          <rPr>
            <sz val="9"/>
            <color indexed="81"/>
            <rFont val="Tahoma"/>
            <family val="2"/>
          </rPr>
          <t xml:space="preserve">
</t>
        </r>
      </text>
    </comment>
    <comment ref="G279" authorId="0" shapeId="0" xr:uid="{00000000-0006-0000-0200-0000C6010000}">
      <text>
        <r>
          <rPr>
            <b/>
            <sz val="9"/>
            <color indexed="81"/>
            <rFont val="Tahoma"/>
            <family val="2"/>
          </rPr>
          <t>Please provide receipt</t>
        </r>
      </text>
    </comment>
    <comment ref="H279" authorId="0" shapeId="0" xr:uid="{00000000-0006-0000-0200-0000C7010000}">
      <text>
        <r>
          <rPr>
            <b/>
            <sz val="9"/>
            <color indexed="81"/>
            <rFont val="Tahoma"/>
            <family val="2"/>
          </rPr>
          <t>Please provide receipt</t>
        </r>
      </text>
    </comment>
    <comment ref="L279" authorId="0" shapeId="0" xr:uid="{00000000-0006-0000-0200-0000C8010000}">
      <text>
        <r>
          <rPr>
            <b/>
            <sz val="9"/>
            <color indexed="81"/>
            <rFont val="Tahoma"/>
            <family val="2"/>
          </rPr>
          <t>Please provide receipt</t>
        </r>
      </text>
    </comment>
    <comment ref="Q279" authorId="0" shapeId="0" xr:uid="{00000000-0006-0000-0200-0000C9010000}">
      <text>
        <r>
          <rPr>
            <b/>
            <sz val="9"/>
            <color indexed="81"/>
            <rFont val="Tahoma"/>
            <family val="2"/>
          </rPr>
          <t>Please provide receipt</t>
        </r>
        <r>
          <rPr>
            <sz val="9"/>
            <color indexed="81"/>
            <rFont val="Tahoma"/>
            <family val="2"/>
          </rPr>
          <t xml:space="preserve">
 - only tolls, tunnels and bridge charges. No food or drink.</t>
        </r>
      </text>
    </comment>
    <comment ref="B282" authorId="0" shapeId="0" xr:uid="{00000000-0006-0000-0200-0000CA010000}">
      <text>
        <r>
          <rPr>
            <b/>
            <sz val="9"/>
            <color indexed="81"/>
            <rFont val="Tahoma"/>
            <family val="2"/>
          </rPr>
          <t>Please use 
dd/mm/yy</t>
        </r>
        <r>
          <rPr>
            <sz val="9"/>
            <color indexed="81"/>
            <rFont val="Tahoma"/>
            <family val="2"/>
          </rPr>
          <t xml:space="preserve">
</t>
        </r>
      </text>
    </comment>
    <comment ref="G282" authorId="0" shapeId="0" xr:uid="{00000000-0006-0000-0200-0000CB010000}">
      <text>
        <r>
          <rPr>
            <b/>
            <sz val="9"/>
            <color indexed="81"/>
            <rFont val="Tahoma"/>
            <family val="2"/>
          </rPr>
          <t>Please provide receipt</t>
        </r>
      </text>
    </comment>
    <comment ref="H282" authorId="0" shapeId="0" xr:uid="{00000000-0006-0000-0200-0000CC010000}">
      <text>
        <r>
          <rPr>
            <b/>
            <sz val="9"/>
            <color indexed="81"/>
            <rFont val="Tahoma"/>
            <family val="2"/>
          </rPr>
          <t>Please provide receipt</t>
        </r>
      </text>
    </comment>
    <comment ref="L282" authorId="0" shapeId="0" xr:uid="{00000000-0006-0000-0200-0000CD010000}">
      <text>
        <r>
          <rPr>
            <b/>
            <sz val="9"/>
            <color indexed="81"/>
            <rFont val="Tahoma"/>
            <family val="2"/>
          </rPr>
          <t>Please provide receipt</t>
        </r>
      </text>
    </comment>
    <comment ref="Q282" authorId="0" shapeId="0" xr:uid="{00000000-0006-0000-0200-0000CE010000}">
      <text>
        <r>
          <rPr>
            <b/>
            <sz val="9"/>
            <color indexed="81"/>
            <rFont val="Tahoma"/>
            <family val="2"/>
          </rPr>
          <t>Please provide receipt</t>
        </r>
        <r>
          <rPr>
            <sz val="9"/>
            <color indexed="81"/>
            <rFont val="Tahoma"/>
            <family val="2"/>
          </rPr>
          <t xml:space="preserve">
 - only tolls, tunnels and bridge charges. No food or drink.</t>
        </r>
      </text>
    </comment>
    <comment ref="B285" authorId="0" shapeId="0" xr:uid="{00000000-0006-0000-0200-0000CF010000}">
      <text>
        <r>
          <rPr>
            <b/>
            <sz val="9"/>
            <color indexed="81"/>
            <rFont val="Tahoma"/>
            <family val="2"/>
          </rPr>
          <t>Please use 
dd/mm/yy</t>
        </r>
        <r>
          <rPr>
            <sz val="9"/>
            <color indexed="81"/>
            <rFont val="Tahoma"/>
            <family val="2"/>
          </rPr>
          <t xml:space="preserve">
</t>
        </r>
      </text>
    </comment>
    <comment ref="G285" authorId="0" shapeId="0" xr:uid="{00000000-0006-0000-0200-0000D0010000}">
      <text>
        <r>
          <rPr>
            <b/>
            <sz val="9"/>
            <color indexed="81"/>
            <rFont val="Tahoma"/>
            <family val="2"/>
          </rPr>
          <t>Please provide receipt</t>
        </r>
      </text>
    </comment>
    <comment ref="H285" authorId="0" shapeId="0" xr:uid="{00000000-0006-0000-0200-0000D1010000}">
      <text>
        <r>
          <rPr>
            <b/>
            <sz val="9"/>
            <color indexed="81"/>
            <rFont val="Tahoma"/>
            <family val="2"/>
          </rPr>
          <t>Please provide receipt</t>
        </r>
      </text>
    </comment>
    <comment ref="L285" authorId="0" shapeId="0" xr:uid="{00000000-0006-0000-0200-0000D2010000}">
      <text>
        <r>
          <rPr>
            <b/>
            <sz val="9"/>
            <color indexed="81"/>
            <rFont val="Tahoma"/>
            <family val="2"/>
          </rPr>
          <t>Please provide receipt</t>
        </r>
      </text>
    </comment>
    <comment ref="Q285" authorId="0" shapeId="0" xr:uid="{00000000-0006-0000-0200-0000D3010000}">
      <text>
        <r>
          <rPr>
            <b/>
            <sz val="9"/>
            <color indexed="81"/>
            <rFont val="Tahoma"/>
            <family val="2"/>
          </rPr>
          <t>Please provide receipt</t>
        </r>
        <r>
          <rPr>
            <sz val="9"/>
            <color indexed="81"/>
            <rFont val="Tahoma"/>
            <family val="2"/>
          </rPr>
          <t xml:space="preserve">
 - only tolls, tunnels and bridge charges. No food or drink.</t>
        </r>
      </text>
    </comment>
    <comment ref="B288" authorId="0" shapeId="0" xr:uid="{00000000-0006-0000-0200-0000D4010000}">
      <text>
        <r>
          <rPr>
            <b/>
            <sz val="9"/>
            <color indexed="81"/>
            <rFont val="Tahoma"/>
            <family val="2"/>
          </rPr>
          <t>Please use 
dd/mm/yy</t>
        </r>
        <r>
          <rPr>
            <sz val="9"/>
            <color indexed="81"/>
            <rFont val="Tahoma"/>
            <family val="2"/>
          </rPr>
          <t xml:space="preserve">
</t>
        </r>
      </text>
    </comment>
    <comment ref="G288" authorId="0" shapeId="0" xr:uid="{00000000-0006-0000-0200-0000D5010000}">
      <text>
        <r>
          <rPr>
            <b/>
            <sz val="9"/>
            <color indexed="81"/>
            <rFont val="Tahoma"/>
            <family val="2"/>
          </rPr>
          <t>Please provide receipt</t>
        </r>
      </text>
    </comment>
    <comment ref="H288" authorId="0" shapeId="0" xr:uid="{00000000-0006-0000-0200-0000D6010000}">
      <text>
        <r>
          <rPr>
            <b/>
            <sz val="9"/>
            <color indexed="81"/>
            <rFont val="Tahoma"/>
            <family val="2"/>
          </rPr>
          <t>Please provide receipt</t>
        </r>
      </text>
    </comment>
    <comment ref="L288" authorId="0" shapeId="0" xr:uid="{00000000-0006-0000-0200-0000D7010000}">
      <text>
        <r>
          <rPr>
            <b/>
            <sz val="9"/>
            <color indexed="81"/>
            <rFont val="Tahoma"/>
            <family val="2"/>
          </rPr>
          <t>Please provide receipt</t>
        </r>
      </text>
    </comment>
    <comment ref="Q288" authorId="0" shapeId="0" xr:uid="{00000000-0006-0000-0200-0000D8010000}">
      <text>
        <r>
          <rPr>
            <b/>
            <sz val="9"/>
            <color indexed="81"/>
            <rFont val="Tahoma"/>
            <family val="2"/>
          </rPr>
          <t>Please provide receipt</t>
        </r>
        <r>
          <rPr>
            <sz val="9"/>
            <color indexed="81"/>
            <rFont val="Tahoma"/>
            <family val="2"/>
          </rPr>
          <t xml:space="preserve">
 - only tolls, tunnels and bridge charges. No food or drink.</t>
        </r>
      </text>
    </comment>
    <comment ref="B291" authorId="0" shapeId="0" xr:uid="{00000000-0006-0000-0200-0000D9010000}">
      <text>
        <r>
          <rPr>
            <b/>
            <sz val="9"/>
            <color indexed="81"/>
            <rFont val="Tahoma"/>
            <family val="2"/>
          </rPr>
          <t>Please use 
dd/mm/yy</t>
        </r>
        <r>
          <rPr>
            <sz val="9"/>
            <color indexed="81"/>
            <rFont val="Tahoma"/>
            <family val="2"/>
          </rPr>
          <t xml:space="preserve">
</t>
        </r>
      </text>
    </comment>
    <comment ref="G291" authorId="0" shapeId="0" xr:uid="{00000000-0006-0000-0200-0000DA010000}">
      <text>
        <r>
          <rPr>
            <b/>
            <sz val="9"/>
            <color indexed="81"/>
            <rFont val="Tahoma"/>
            <family val="2"/>
          </rPr>
          <t>Please provide receipt</t>
        </r>
      </text>
    </comment>
    <comment ref="H291" authorId="0" shapeId="0" xr:uid="{00000000-0006-0000-0200-0000DB010000}">
      <text>
        <r>
          <rPr>
            <b/>
            <sz val="9"/>
            <color indexed="81"/>
            <rFont val="Tahoma"/>
            <family val="2"/>
          </rPr>
          <t>Please provide receipt</t>
        </r>
      </text>
    </comment>
    <comment ref="L291" authorId="0" shapeId="0" xr:uid="{00000000-0006-0000-0200-0000DC010000}">
      <text>
        <r>
          <rPr>
            <b/>
            <sz val="9"/>
            <color indexed="81"/>
            <rFont val="Tahoma"/>
            <family val="2"/>
          </rPr>
          <t>Please provide receipt</t>
        </r>
      </text>
    </comment>
    <comment ref="Q291" authorId="0" shapeId="0" xr:uid="{00000000-0006-0000-0200-0000DD010000}">
      <text>
        <r>
          <rPr>
            <b/>
            <sz val="9"/>
            <color indexed="81"/>
            <rFont val="Tahoma"/>
            <family val="2"/>
          </rPr>
          <t>Please provide receipt</t>
        </r>
        <r>
          <rPr>
            <sz val="9"/>
            <color indexed="81"/>
            <rFont val="Tahoma"/>
            <family val="2"/>
          </rPr>
          <t xml:space="preserve">
 - only tolls, tunnels and bridge charges. No food or drink.</t>
        </r>
      </text>
    </comment>
    <comment ref="B294" authorId="0" shapeId="0" xr:uid="{00000000-0006-0000-0200-0000DE010000}">
      <text>
        <r>
          <rPr>
            <b/>
            <sz val="9"/>
            <color indexed="81"/>
            <rFont val="Tahoma"/>
            <family val="2"/>
          </rPr>
          <t>Please use 
dd/mm/yy</t>
        </r>
        <r>
          <rPr>
            <sz val="9"/>
            <color indexed="81"/>
            <rFont val="Tahoma"/>
            <family val="2"/>
          </rPr>
          <t xml:space="preserve">
</t>
        </r>
      </text>
    </comment>
    <comment ref="G294" authorId="0" shapeId="0" xr:uid="{00000000-0006-0000-0200-0000DF010000}">
      <text>
        <r>
          <rPr>
            <b/>
            <sz val="9"/>
            <color indexed="81"/>
            <rFont val="Tahoma"/>
            <family val="2"/>
          </rPr>
          <t>Please provide receipt</t>
        </r>
      </text>
    </comment>
    <comment ref="H294" authorId="0" shapeId="0" xr:uid="{00000000-0006-0000-0200-0000E0010000}">
      <text>
        <r>
          <rPr>
            <b/>
            <sz val="9"/>
            <color indexed="81"/>
            <rFont val="Tahoma"/>
            <family val="2"/>
          </rPr>
          <t>Please provide receipt</t>
        </r>
      </text>
    </comment>
    <comment ref="L294" authorId="0" shapeId="0" xr:uid="{00000000-0006-0000-0200-0000E1010000}">
      <text>
        <r>
          <rPr>
            <b/>
            <sz val="9"/>
            <color indexed="81"/>
            <rFont val="Tahoma"/>
            <family val="2"/>
          </rPr>
          <t>Please provide receipt</t>
        </r>
      </text>
    </comment>
    <comment ref="Q294" authorId="0" shapeId="0" xr:uid="{00000000-0006-0000-0200-0000E2010000}">
      <text>
        <r>
          <rPr>
            <b/>
            <sz val="9"/>
            <color indexed="81"/>
            <rFont val="Tahoma"/>
            <family val="2"/>
          </rPr>
          <t>Please provide receipt</t>
        </r>
        <r>
          <rPr>
            <sz val="9"/>
            <color indexed="81"/>
            <rFont val="Tahoma"/>
            <family val="2"/>
          </rPr>
          <t xml:space="preserve">
 - only tolls, tunnels and bridge charges. No food or drink.</t>
        </r>
      </text>
    </comment>
    <comment ref="B297" authorId="0" shapeId="0" xr:uid="{00000000-0006-0000-0200-0000E3010000}">
      <text>
        <r>
          <rPr>
            <b/>
            <sz val="9"/>
            <color indexed="81"/>
            <rFont val="Tahoma"/>
            <family val="2"/>
          </rPr>
          <t>Please use 
dd/mm/yy</t>
        </r>
        <r>
          <rPr>
            <sz val="9"/>
            <color indexed="81"/>
            <rFont val="Tahoma"/>
            <family val="2"/>
          </rPr>
          <t xml:space="preserve">
</t>
        </r>
      </text>
    </comment>
    <comment ref="G297" authorId="0" shapeId="0" xr:uid="{00000000-0006-0000-0200-0000E4010000}">
      <text>
        <r>
          <rPr>
            <b/>
            <sz val="9"/>
            <color indexed="81"/>
            <rFont val="Tahoma"/>
            <family val="2"/>
          </rPr>
          <t>Please provide receipt</t>
        </r>
      </text>
    </comment>
    <comment ref="H297" authorId="0" shapeId="0" xr:uid="{00000000-0006-0000-0200-0000E5010000}">
      <text>
        <r>
          <rPr>
            <b/>
            <sz val="9"/>
            <color indexed="81"/>
            <rFont val="Tahoma"/>
            <family val="2"/>
          </rPr>
          <t>Please provide receipt</t>
        </r>
      </text>
    </comment>
    <comment ref="L297" authorId="0" shapeId="0" xr:uid="{00000000-0006-0000-0200-0000E6010000}">
      <text>
        <r>
          <rPr>
            <b/>
            <sz val="9"/>
            <color indexed="81"/>
            <rFont val="Tahoma"/>
            <family val="2"/>
          </rPr>
          <t>Please provide receipt</t>
        </r>
      </text>
    </comment>
    <comment ref="Q297" authorId="0" shapeId="0" xr:uid="{00000000-0006-0000-0200-0000E7010000}">
      <text>
        <r>
          <rPr>
            <b/>
            <sz val="9"/>
            <color indexed="81"/>
            <rFont val="Tahoma"/>
            <family val="2"/>
          </rPr>
          <t>Please provide receipt</t>
        </r>
        <r>
          <rPr>
            <sz val="9"/>
            <color indexed="81"/>
            <rFont val="Tahoma"/>
            <family val="2"/>
          </rPr>
          <t xml:space="preserve">
 - only tolls, tunnels and bridge charges. No food or drink.</t>
        </r>
      </text>
    </comment>
    <comment ref="B300" authorId="0" shapeId="0" xr:uid="{00000000-0006-0000-0200-0000E8010000}">
      <text>
        <r>
          <rPr>
            <b/>
            <sz val="9"/>
            <color indexed="81"/>
            <rFont val="Tahoma"/>
            <family val="2"/>
          </rPr>
          <t>Please use 
dd/mm/yy</t>
        </r>
        <r>
          <rPr>
            <sz val="9"/>
            <color indexed="81"/>
            <rFont val="Tahoma"/>
            <family val="2"/>
          </rPr>
          <t xml:space="preserve">
</t>
        </r>
      </text>
    </comment>
    <comment ref="G300" authorId="0" shapeId="0" xr:uid="{00000000-0006-0000-0200-0000E9010000}">
      <text>
        <r>
          <rPr>
            <b/>
            <sz val="9"/>
            <color indexed="81"/>
            <rFont val="Tahoma"/>
            <family val="2"/>
          </rPr>
          <t>Please provide receipt</t>
        </r>
      </text>
    </comment>
    <comment ref="H300" authorId="0" shapeId="0" xr:uid="{00000000-0006-0000-0200-0000EA010000}">
      <text>
        <r>
          <rPr>
            <b/>
            <sz val="9"/>
            <color indexed="81"/>
            <rFont val="Tahoma"/>
            <family val="2"/>
          </rPr>
          <t>Please provide receipt</t>
        </r>
      </text>
    </comment>
    <comment ref="L300" authorId="0" shapeId="0" xr:uid="{00000000-0006-0000-0200-0000EB010000}">
      <text>
        <r>
          <rPr>
            <b/>
            <sz val="9"/>
            <color indexed="81"/>
            <rFont val="Tahoma"/>
            <family val="2"/>
          </rPr>
          <t>Please provide receipt</t>
        </r>
      </text>
    </comment>
    <comment ref="Q300" authorId="0" shapeId="0" xr:uid="{00000000-0006-0000-0200-0000EC010000}">
      <text>
        <r>
          <rPr>
            <b/>
            <sz val="9"/>
            <color indexed="81"/>
            <rFont val="Tahoma"/>
            <family val="2"/>
          </rPr>
          <t>Please provide receipt</t>
        </r>
        <r>
          <rPr>
            <sz val="9"/>
            <color indexed="81"/>
            <rFont val="Tahoma"/>
            <family val="2"/>
          </rPr>
          <t xml:space="preserve">
 - only tolls, tunnels and bridge charges. No food or drink.</t>
        </r>
      </text>
    </comment>
    <comment ref="B303" authorId="0" shapeId="0" xr:uid="{00000000-0006-0000-0200-0000ED010000}">
      <text>
        <r>
          <rPr>
            <b/>
            <sz val="9"/>
            <color indexed="81"/>
            <rFont val="Tahoma"/>
            <family val="2"/>
          </rPr>
          <t>Please use 
dd/mm/yy</t>
        </r>
        <r>
          <rPr>
            <sz val="9"/>
            <color indexed="81"/>
            <rFont val="Tahoma"/>
            <family val="2"/>
          </rPr>
          <t xml:space="preserve">
</t>
        </r>
      </text>
    </comment>
    <comment ref="G303" authorId="0" shapeId="0" xr:uid="{00000000-0006-0000-0200-0000EE010000}">
      <text>
        <r>
          <rPr>
            <b/>
            <sz val="9"/>
            <color indexed="81"/>
            <rFont val="Tahoma"/>
            <family val="2"/>
          </rPr>
          <t>Please provide receipt</t>
        </r>
      </text>
    </comment>
    <comment ref="H303" authorId="0" shapeId="0" xr:uid="{00000000-0006-0000-0200-0000EF010000}">
      <text>
        <r>
          <rPr>
            <b/>
            <sz val="9"/>
            <color indexed="81"/>
            <rFont val="Tahoma"/>
            <family val="2"/>
          </rPr>
          <t>Please provide receipt</t>
        </r>
      </text>
    </comment>
    <comment ref="L303" authorId="0" shapeId="0" xr:uid="{00000000-0006-0000-0200-0000F0010000}">
      <text>
        <r>
          <rPr>
            <b/>
            <sz val="9"/>
            <color indexed="81"/>
            <rFont val="Tahoma"/>
            <family val="2"/>
          </rPr>
          <t>Please provide receipt</t>
        </r>
      </text>
    </comment>
    <comment ref="Q303" authorId="0" shapeId="0" xr:uid="{00000000-0006-0000-0200-0000F1010000}">
      <text>
        <r>
          <rPr>
            <b/>
            <sz val="9"/>
            <color indexed="81"/>
            <rFont val="Tahoma"/>
            <family val="2"/>
          </rPr>
          <t>Please provide receipt</t>
        </r>
        <r>
          <rPr>
            <sz val="9"/>
            <color indexed="81"/>
            <rFont val="Tahoma"/>
            <family val="2"/>
          </rPr>
          <t xml:space="preserve">
 - only tolls, tunnels and bridge charges. No food or drink.</t>
        </r>
      </text>
    </comment>
    <comment ref="B306" authorId="0" shapeId="0" xr:uid="{00000000-0006-0000-0200-0000F2010000}">
      <text>
        <r>
          <rPr>
            <b/>
            <sz val="9"/>
            <color indexed="81"/>
            <rFont val="Tahoma"/>
            <family val="2"/>
          </rPr>
          <t>Please use 
dd/mm/yy</t>
        </r>
        <r>
          <rPr>
            <sz val="9"/>
            <color indexed="81"/>
            <rFont val="Tahoma"/>
            <family val="2"/>
          </rPr>
          <t xml:space="preserve">
</t>
        </r>
      </text>
    </comment>
    <comment ref="G306" authorId="0" shapeId="0" xr:uid="{00000000-0006-0000-0200-0000F3010000}">
      <text>
        <r>
          <rPr>
            <b/>
            <sz val="9"/>
            <color indexed="81"/>
            <rFont val="Tahoma"/>
            <family val="2"/>
          </rPr>
          <t>Please provide receipt</t>
        </r>
      </text>
    </comment>
    <comment ref="H306" authorId="0" shapeId="0" xr:uid="{00000000-0006-0000-0200-0000F4010000}">
      <text>
        <r>
          <rPr>
            <b/>
            <sz val="9"/>
            <color indexed="81"/>
            <rFont val="Tahoma"/>
            <family val="2"/>
          </rPr>
          <t>Please provide receipt</t>
        </r>
      </text>
    </comment>
    <comment ref="L306" authorId="0" shapeId="0" xr:uid="{00000000-0006-0000-0200-0000F5010000}">
      <text>
        <r>
          <rPr>
            <b/>
            <sz val="9"/>
            <color indexed="81"/>
            <rFont val="Tahoma"/>
            <family val="2"/>
          </rPr>
          <t>Please provide receipt</t>
        </r>
      </text>
    </comment>
    <comment ref="Q306" authorId="0" shapeId="0" xr:uid="{00000000-0006-0000-0200-0000F6010000}">
      <text>
        <r>
          <rPr>
            <b/>
            <sz val="9"/>
            <color indexed="81"/>
            <rFont val="Tahoma"/>
            <family val="2"/>
          </rPr>
          <t>Please provide receipt</t>
        </r>
        <r>
          <rPr>
            <sz val="9"/>
            <color indexed="81"/>
            <rFont val="Tahoma"/>
            <family val="2"/>
          </rPr>
          <t xml:space="preserve">
 - only tolls, tunnels and bridge charges. No food or drink.</t>
        </r>
      </text>
    </comment>
    <comment ref="B309" authorId="0" shapeId="0" xr:uid="{00000000-0006-0000-0200-0000F7010000}">
      <text>
        <r>
          <rPr>
            <b/>
            <sz val="9"/>
            <color indexed="81"/>
            <rFont val="Tahoma"/>
            <family val="2"/>
          </rPr>
          <t>Please use 
dd/mm/yy</t>
        </r>
        <r>
          <rPr>
            <sz val="9"/>
            <color indexed="81"/>
            <rFont val="Tahoma"/>
            <family val="2"/>
          </rPr>
          <t xml:space="preserve">
</t>
        </r>
      </text>
    </comment>
    <comment ref="G309" authorId="0" shapeId="0" xr:uid="{00000000-0006-0000-0200-0000F8010000}">
      <text>
        <r>
          <rPr>
            <b/>
            <sz val="9"/>
            <color indexed="81"/>
            <rFont val="Tahoma"/>
            <family val="2"/>
          </rPr>
          <t>Please provide receipt</t>
        </r>
      </text>
    </comment>
    <comment ref="H309" authorId="0" shapeId="0" xr:uid="{00000000-0006-0000-0200-0000F9010000}">
      <text>
        <r>
          <rPr>
            <b/>
            <sz val="9"/>
            <color indexed="81"/>
            <rFont val="Tahoma"/>
            <family val="2"/>
          </rPr>
          <t>Please provide receipt</t>
        </r>
      </text>
    </comment>
    <comment ref="L309" authorId="0" shapeId="0" xr:uid="{00000000-0006-0000-0200-0000FA010000}">
      <text>
        <r>
          <rPr>
            <b/>
            <sz val="9"/>
            <color indexed="81"/>
            <rFont val="Tahoma"/>
            <family val="2"/>
          </rPr>
          <t>Please provide receipt</t>
        </r>
      </text>
    </comment>
    <comment ref="Q309" authorId="0" shapeId="0" xr:uid="{00000000-0006-0000-0200-0000FB010000}">
      <text>
        <r>
          <rPr>
            <b/>
            <sz val="9"/>
            <color indexed="81"/>
            <rFont val="Tahoma"/>
            <family val="2"/>
          </rPr>
          <t>Please provide receipt</t>
        </r>
        <r>
          <rPr>
            <sz val="9"/>
            <color indexed="81"/>
            <rFont val="Tahoma"/>
            <family val="2"/>
          </rPr>
          <t xml:space="preserve">
 - only tolls, tunnels and bridge charges. No food or drink.</t>
        </r>
      </text>
    </comment>
    <comment ref="B312" authorId="0" shapeId="0" xr:uid="{00000000-0006-0000-0200-0000FC010000}">
      <text>
        <r>
          <rPr>
            <b/>
            <sz val="9"/>
            <color indexed="81"/>
            <rFont val="Tahoma"/>
            <family val="2"/>
          </rPr>
          <t>Please use 
dd/mm/yy</t>
        </r>
        <r>
          <rPr>
            <sz val="9"/>
            <color indexed="81"/>
            <rFont val="Tahoma"/>
            <family val="2"/>
          </rPr>
          <t xml:space="preserve">
</t>
        </r>
      </text>
    </comment>
    <comment ref="G312" authorId="0" shapeId="0" xr:uid="{00000000-0006-0000-0200-0000FD010000}">
      <text>
        <r>
          <rPr>
            <b/>
            <sz val="9"/>
            <color indexed="81"/>
            <rFont val="Tahoma"/>
            <family val="2"/>
          </rPr>
          <t>Please provide receipt</t>
        </r>
      </text>
    </comment>
    <comment ref="H312" authorId="0" shapeId="0" xr:uid="{00000000-0006-0000-0200-0000FE010000}">
      <text>
        <r>
          <rPr>
            <b/>
            <sz val="9"/>
            <color indexed="81"/>
            <rFont val="Tahoma"/>
            <family val="2"/>
          </rPr>
          <t>Please provide receipt</t>
        </r>
      </text>
    </comment>
    <comment ref="L312" authorId="0" shapeId="0" xr:uid="{00000000-0006-0000-0200-0000FF010000}">
      <text>
        <r>
          <rPr>
            <b/>
            <sz val="9"/>
            <color indexed="81"/>
            <rFont val="Tahoma"/>
            <family val="2"/>
          </rPr>
          <t>Please provide receipt</t>
        </r>
      </text>
    </comment>
    <comment ref="Q312" authorId="0" shapeId="0" xr:uid="{00000000-0006-0000-0200-000000020000}">
      <text>
        <r>
          <rPr>
            <b/>
            <sz val="9"/>
            <color indexed="81"/>
            <rFont val="Tahoma"/>
            <family val="2"/>
          </rPr>
          <t>Please provide receipt</t>
        </r>
        <r>
          <rPr>
            <sz val="9"/>
            <color indexed="81"/>
            <rFont val="Tahoma"/>
            <family val="2"/>
          </rPr>
          <t xml:space="preserve">
 - only tolls, tunnels and bridge charges. No food or drink.</t>
        </r>
      </text>
    </comment>
  </commentList>
</comments>
</file>

<file path=xl/sharedStrings.xml><?xml version="1.0" encoding="utf-8"?>
<sst xmlns="http://schemas.openxmlformats.org/spreadsheetml/2006/main" count="459" uniqueCount="122">
  <si>
    <t>Instructions</t>
  </si>
  <si>
    <r>
      <t>There are two tabs that you need to complete:</t>
    </r>
    <r>
      <rPr>
        <sz val="11"/>
        <color indexed="21"/>
        <rFont val="Calibri"/>
        <family val="2"/>
      </rPr>
      <t> </t>
    </r>
    <r>
      <rPr>
        <sz val="12"/>
        <color indexed="21"/>
        <rFont val="Calibri"/>
        <family val="2"/>
      </rPr>
      <t xml:space="preserve"> </t>
    </r>
  </si>
  <si>
    <t>Front Cover: (Green tab)</t>
  </si>
  <si>
    <t xml:space="preserve">1. Fill in your name, social care wales reference number, relevant addresses including e-mail address and duration of the PLO. </t>
  </si>
  <si>
    <t>Daily Expenses: (Orange tab)</t>
  </si>
  <si>
    <t>2. Record a day’s expenditure per row from the very first day you start your PLO.</t>
  </si>
  <si>
    <t>4. You may include a pre-placement date if this is your first form and a post-placement date if this is your final form.</t>
  </si>
  <si>
    <t>5. Fill in each relevant column, depending on the mode of transport you have used to travel and for any parking charges / accommodation costs / passenger costs / additional costs that have been incurred.</t>
  </si>
  <si>
    <t>6. At the top of the page, enter the name and reference number of any Social Care Wales bursary funded passengers (if applicable). Please do not enter your name in this section.</t>
  </si>
  <si>
    <t>Checking and submitting your form:</t>
  </si>
  <si>
    <t>7. Return to the Front Cover sheet, and check the dates that you are claiming and total amount are displayed correctly in the highlighted grey cells. If the dates don't appear correctly, please check that the dates you have recorded on the Daily Expenses are accurate.</t>
  </si>
  <si>
    <t xml:space="preserve">8. Please send receipts and tickets by e-mail to studentfundingandgrants@socialcare.wales. We can accept scanned versions or pictures from your camera phone. Please make sure that dates and amounts on the receipts are clear. </t>
  </si>
  <si>
    <t>9. If this is your first travel claim form of your PLO, please make sure that it exceeds the initial amount received. e.g. if you've received £150 for your 20 day PLO, the Student Funding and Grants Team will deduct this from your total amount.</t>
  </si>
  <si>
    <t>10. E-mail the form to your PLO on-site Practice Educator or Supervisor, who will check your form and e-mail it to studentfundingandgrants@socialcare.wales</t>
  </si>
  <si>
    <t>11. Once we have received your form, you will receive an e-mail acknowledging receipt of your form. Claims can take up to 20 working days to be processed.</t>
  </si>
  <si>
    <t>Student Funding and Grants Team</t>
  </si>
  <si>
    <t>Social Care Wales</t>
  </si>
  <si>
    <t>South Gate House, Wood Street</t>
  </si>
  <si>
    <t>Cardiff, CF10 1EW</t>
  </si>
  <si>
    <t xml:space="preserve">Travel Claim Form </t>
  </si>
  <si>
    <t>E-mail: studentfundingandgrants@socialcare.wales</t>
  </si>
  <si>
    <t xml:space="preserve">Please download and read the Travel Scheme notes thoroughly before attempting to complete this form. </t>
  </si>
  <si>
    <t xml:space="preserve">Student name: </t>
  </si>
  <si>
    <t xml:space="preserve"> </t>
  </si>
  <si>
    <t>Social Care Wales Ref No:</t>
  </si>
  <si>
    <t>Student's e-mail address:</t>
  </si>
  <si>
    <t>Programme (University / College):</t>
  </si>
  <si>
    <t>Name of PLO Organisation:</t>
  </si>
  <si>
    <t>PLO Address:</t>
  </si>
  <si>
    <t>Permanent Home Address:</t>
  </si>
  <si>
    <t>Term Time Address:</t>
  </si>
  <si>
    <t>PLO Lodgings Address:</t>
  </si>
  <si>
    <t>Duration of PLO in days:</t>
  </si>
  <si>
    <t>days</t>
  </si>
  <si>
    <t xml:space="preserve">The Highlighted grey cells below will update once you've completed the daily expenses section. You cannot type into them.
</t>
  </si>
  <si>
    <t>Period when expenditure incurred:</t>
  </si>
  <si>
    <t xml:space="preserve">From:    </t>
  </si>
  <si>
    <t>To:</t>
  </si>
  <si>
    <t>Total number of days claimed on this form :</t>
  </si>
  <si>
    <t>If this is your first travel claim form for your PLO, please make sure that it exceeds the intial PLOA amount received.</t>
  </si>
  <si>
    <t>Total amount claimed on this form  =</t>
  </si>
  <si>
    <r>
      <t xml:space="preserve">Student Declaration:  By submiting this form by e-mail to your PLO supervisor you're agreeing to the declaration below: 
</t>
    </r>
    <r>
      <rPr>
        <sz val="12"/>
        <color indexed="63"/>
        <rFont val="Arial"/>
        <family val="2"/>
      </rPr>
      <t xml:space="preserve">I, the student, declare that the expenses claimed on the Daily Expenses sheet have been necessarily incurred by me solely in connection with my social work training course.  I understand that these expenses will be reimbursed within 20 working days of receipt by the Student Funding and Grants Team and I note that if for any reason my form is returned to me, it will take up to a further 20 working days to process upon its receipt by the Student Funding and Grants Team. If for any reason, excess payment is made, I will refund the amount in full to Social Care Wales immediately.  
</t>
    </r>
    <r>
      <rPr>
        <b/>
        <sz val="12"/>
        <color indexed="63"/>
        <rFont val="Arial"/>
        <family val="2"/>
      </rPr>
      <t xml:space="preserve">I, the student, understand that should I make any false or deliberately fraudulent expenses claims, this may lead to my actions being investigated by my university and the Fitness to Practise team of Social Care Wales and my studies being suspended until the conclusions of these investigations. </t>
    </r>
  </si>
  <si>
    <t>Students should not send their travel claim forms directly to the Student Funding and Grants Team, please e-mail it to your PLO Supervisor i.e. on-site Practice Educator or on-site Supervisor.</t>
  </si>
  <si>
    <t>PLO Supervisor Instructions</t>
  </si>
  <si>
    <t xml:space="preserve">This travel claim needs to be checked for accuracy and then e-mailed to the Student Funding and Grants Team.
By e-mailing this form to studentfundingandgrants@socialcare.wales, you are declaring that the student has legitmately claimed all known travel during their PLO in social work.
</t>
  </si>
  <si>
    <r>
      <t>1st Passenger Name</t>
    </r>
    <r>
      <rPr>
        <sz val="10"/>
        <color indexed="63"/>
        <rFont val="Arial"/>
        <family val="2"/>
      </rPr>
      <t xml:space="preserve"> 
(Social Care Wales Bursary Student only)</t>
    </r>
  </si>
  <si>
    <t>Social Care Wales Reference no</t>
  </si>
  <si>
    <r>
      <t xml:space="preserve">2nd Passenger Name
</t>
    </r>
    <r>
      <rPr>
        <sz val="10"/>
        <color indexed="63"/>
        <rFont val="Arial"/>
        <family val="2"/>
      </rPr>
      <t>(Social Care Wales Bursary Student only)</t>
    </r>
  </si>
  <si>
    <t>TOTAL:</t>
  </si>
  <si>
    <t>Daily Expenses</t>
  </si>
  <si>
    <t>PRIVATE TRANSPORT &amp; PARKING (PT &amp; P)</t>
  </si>
  <si>
    <t>ACCOMMODATION COSTS</t>
  </si>
  <si>
    <t>PT &amp; P + ACCOMMODATION</t>
  </si>
  <si>
    <t>PUBLIC TRANSPORT COSTS</t>
  </si>
  <si>
    <t xml:space="preserve">1ST PASSENGER </t>
  </si>
  <si>
    <t>2ND PASSENGER</t>
  </si>
  <si>
    <t>ADDITIONAL COSTS</t>
  </si>
  <si>
    <t xml:space="preserve">DAILY
TOTAL                 </t>
  </si>
  <si>
    <t>VEHICLE</t>
  </si>
  <si>
    <t xml:space="preserve">DAILY MILEAGE </t>
  </si>
  <si>
    <t>RATE</t>
  </si>
  <si>
    <t>MILEAGE VALUE</t>
  </si>
  <si>
    <t xml:space="preserve">DAILY PARKING </t>
  </si>
  <si>
    <t>ACTUAL TOTAL</t>
  </si>
  <si>
    <t>CAPPED TOTAL 
(£75.00 LIMIT)</t>
  </si>
  <si>
    <t>MILEAGE</t>
  </si>
  <si>
    <t xml:space="preserve">TOTAL </t>
  </si>
  <si>
    <t>TOTAL</t>
  </si>
  <si>
    <t xml:space="preserve">CAR </t>
  </si>
  <si>
    <t>MOTORBIKE</t>
  </si>
  <si>
    <t>BICYCLE</t>
  </si>
  <si>
    <t>Frequently Asked Questions</t>
  </si>
  <si>
    <t>Q:</t>
  </si>
  <si>
    <t>Why have I been reimbursed less than the total on my claim?</t>
  </si>
  <si>
    <t>A:</t>
  </si>
  <si>
    <t>1. If this is your first claim form we will have deducted the intial PLOA that you received. e.g.  Initial PLOA of £150 for a 20 day PLO will be deducted from your first form.</t>
  </si>
  <si>
    <t>2. If there are mistakes on your form including duplicate dates, or missing receipts we will deduct the incorrect amounts.</t>
  </si>
  <si>
    <t>How often shall I submit my form?</t>
  </si>
  <si>
    <t>Once you've exceeded the initial PLOA received (e.g. £150 for 20 day PLO, £225 for 30 day PLO, £600 for 80 day PLO, £675 for 90 day PLO or £750 for 100 day PLO) then you can submit either at the end of your placement or on a monthly basis. We deduct the intial PLOA amount from your first travel claim form, and any further forms submitted you'll receive 100% of the claim as long as you provide necessary receipts and there are no mistakes.</t>
  </si>
  <si>
    <t>What is the most I can claim in one day?</t>
  </si>
  <si>
    <t>There is a daily cap of £75 on private transport, parking and accommodation.  The cap does not apply to eligible additional costs such as tolls / tunnels / bridge charges and passenger costs. There is also no limit on public transport costs.</t>
  </si>
  <si>
    <t>I have to stay in a Bed &amp; Breakfast for one night but have to drive a long way to get there.  How much can I claim back?</t>
  </si>
  <si>
    <t>You can claim up to a maximum of £75 for accommodation in any one day.  This must be recorded on the Daily Expenses sheet.  If you were to claim £75 for accommodation, then you would not be able to claim private transport or parking costs for that day as you would have already reached the £75 daily limit.  Therefore, it is advised that you find lower priced accommodation in order to allow you to claim for private transport and parking.</t>
  </si>
  <si>
    <t xml:space="preserve">Q: </t>
  </si>
  <si>
    <t>I have finished my practice learning opportunity and my travel expenses are less than the initial PLOA. What forms do I need to complete?</t>
  </si>
  <si>
    <t>You will not need to submit any forms as your expenditure is within the initial PLOA. The submission of forms is only necessary if you wish to claim over the initial PLOA.</t>
  </si>
  <si>
    <t>Do I have to submit fuel receipts?</t>
  </si>
  <si>
    <t>No. All you need to do is record your mileage on the form. Your PLO supervisor will verify that these mileages are correct by e-mailing the form to the Student Funding and Grants Team.</t>
  </si>
  <si>
    <t>I do not have a car. Can I claim for using public transport?</t>
  </si>
  <si>
    <t xml:space="preserve">A: </t>
  </si>
  <si>
    <t>Yes. Social Care Wales encourages the use of public transport. You should use the Public Transport Costs column to record your expenditure, and remember to submit tickets / receipts.</t>
  </si>
  <si>
    <t>Q</t>
  </si>
  <si>
    <t>I did not keep my parking receipts / public transport tickets. Will this affect my claim?</t>
  </si>
  <si>
    <t>Yes. Social Care Wales cannot reimburse these costs without the proof of purchase i.e. the ticket itself, scanned version of the ticket or a photograph image of the ticket.</t>
  </si>
  <si>
    <t>Can I use both a car and public transport in one day?</t>
  </si>
  <si>
    <t>Yes. If you need to use both means of transport you can claim for the car within the £75 daily limit and any public transport costs on top.</t>
  </si>
  <si>
    <t>Can I be paid for giving a fellow student a lift to the PLO?</t>
  </si>
  <si>
    <t>Yes. If your passenger is also a Social Care Wales bursary holder. Social Care Wales encourages car-sharing and as such you will receive an additional 5p per mile per passenger for up to 2 passengers. This is in addition to the £75 daily allowance.</t>
  </si>
  <si>
    <t>What do I include in my daily mileage?</t>
  </si>
  <si>
    <t xml:space="preserve">This is the total daily mileage that you incur during the day. 
This ONLY includes: 
 1. The journey from your home address to the placement address. 
 2. Client visits </t>
  </si>
  <si>
    <t xml:space="preserve"> 3. The journey from placement address to home address.</t>
  </si>
  <si>
    <t>The dates are incorrect in the front cover tab. How do I resolve this?</t>
  </si>
  <si>
    <t>Please check that all dates in the daily expenses tab are accurate, and make sure that you are using a forward slash (/).The grey cells in the front cover tab will automatically update themselves.</t>
  </si>
  <si>
    <t>What happens if I fill in the form incorrectly?</t>
  </si>
  <si>
    <r>
      <t>Incorrect forms cannot be processed, and will be returned by e-mail to be amended. This will cause a delay in payment, therefore ensure you check the form for accuracy before it’s submitted to Social Care Wales.</t>
    </r>
    <r>
      <rPr>
        <b/>
        <sz val="12"/>
        <color indexed="63"/>
        <rFont val="Arial"/>
        <family val="2"/>
      </rPr>
      <t xml:space="preserve"> </t>
    </r>
  </si>
  <si>
    <t>How will I know that you have received my forms safely?</t>
  </si>
  <si>
    <t xml:space="preserve">If you type your e-mail address on the form, you will receive an e-mail confirming receipt from the Student Funding and Grants Team. </t>
  </si>
  <si>
    <r>
      <t>How long does it take for the claim to be processed, and how will I receive payment?</t>
    </r>
    <r>
      <rPr>
        <sz val="12"/>
        <color indexed="63"/>
        <rFont val="Arial"/>
        <family val="2"/>
      </rPr>
      <t xml:space="preserve"> </t>
    </r>
  </si>
  <si>
    <t>Claims will be processed within 20 working days of arriving at Social Care Wales. Payment will be made by BACS and an e-mail will be sent out to you to inform you of the payment date.</t>
  </si>
  <si>
    <t>Can I claim back rent paid for my term-time address whilst on my practice learning opportunity?</t>
  </si>
  <si>
    <t>No.  You can only claim reimbursement of rent paid if you have to rent accommodation for the sole purpose of undertaking your practice learning opportunity.</t>
  </si>
  <si>
    <t>I have a parking permit, how do I record it on the form?</t>
  </si>
  <si>
    <t>Claim for each day that the permit covers. e.g. £20.00 permit for 20 days, claim £1.00 per day.</t>
  </si>
  <si>
    <t>Can I submit a travel claim form at any time after my PLO has finished?</t>
  </si>
  <si>
    <t>This form should be used to record your travelling and accommodation expenses as a result of undertaking a Social Work Practice Learning Opportunity (PLO). 
You must submit receipts for all expenses recorded on this form (excluding fuel receipts).  All receipts must be e-mailed to studentfundingandgrants@socialcare.wales</t>
  </si>
  <si>
    <t>Only Social Care Wales bursary funded students should complete this form.</t>
  </si>
  <si>
    <t>Tel: 0300 303 3444</t>
  </si>
  <si>
    <t>3. In the first column, please use a forward slash (/) in the date e.g. 01/09/25.</t>
  </si>
  <si>
    <t>2025 to 2026</t>
  </si>
  <si>
    <r>
      <t xml:space="preserve">DATE        </t>
    </r>
    <r>
      <rPr>
        <sz val="8"/>
        <color indexed="63"/>
        <rFont val="Arial"/>
        <family val="2"/>
      </rPr>
      <t>e.g.
  01/09/25</t>
    </r>
  </si>
  <si>
    <t>No. Social Care Wales will only reimburse eligible student placement travel costs if a travel claim form is submitted within the current academic year, i.e. on or before 31 August 2026.</t>
  </si>
  <si>
    <t xml:space="preserve">Travel claim forms submitted between 1 September 2026 and 31 March 2027 will only be processed at Social Care Wales' discretion and only in exceptional circumstances.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</si>
</sst>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
    <numFmt numFmtId="166" formatCode="dd/mm/yy;@"/>
    <numFmt numFmtId="167" formatCode="#,##0.0"/>
  </numFmts>
  <fonts count="37" x14ac:knownFonts="1">
    <font>
      <sz val="10"/>
      <name val="Arial"/>
    </font>
    <font>
      <sz val="8"/>
      <name val="Arial"/>
      <family val="2"/>
    </font>
    <font>
      <u/>
      <sz val="10"/>
      <color indexed="12"/>
      <name val="Arial"/>
      <family val="2"/>
    </font>
    <font>
      <sz val="10"/>
      <name val="Arial"/>
      <family val="2"/>
    </font>
    <font>
      <b/>
      <sz val="12"/>
      <name val="Arial"/>
      <family val="2"/>
    </font>
    <font>
      <sz val="12"/>
      <name val="Arial"/>
      <family val="2"/>
    </font>
    <font>
      <sz val="16"/>
      <name val="Arial"/>
      <family val="2"/>
    </font>
    <font>
      <sz val="12"/>
      <name val="Verdana"/>
      <family val="2"/>
    </font>
    <font>
      <b/>
      <sz val="16"/>
      <name val="Arial"/>
      <family val="2"/>
    </font>
    <font>
      <sz val="9"/>
      <color indexed="81"/>
      <name val="Tahoma"/>
      <family val="2"/>
    </font>
    <font>
      <b/>
      <sz val="9"/>
      <color indexed="81"/>
      <name val="Tahoma"/>
      <family val="2"/>
    </font>
    <font>
      <b/>
      <sz val="12"/>
      <name val="Verdana"/>
      <family val="2"/>
    </font>
    <font>
      <sz val="12"/>
      <color indexed="22"/>
      <name val="Verdana"/>
      <family val="2"/>
    </font>
    <font>
      <sz val="16"/>
      <name val="Verdana"/>
      <family val="2"/>
    </font>
    <font>
      <sz val="12"/>
      <color indexed="63"/>
      <name val="Arial"/>
      <family val="2"/>
    </font>
    <font>
      <b/>
      <sz val="12"/>
      <color indexed="63"/>
      <name val="Arial"/>
      <family val="2"/>
    </font>
    <font>
      <sz val="10"/>
      <color indexed="63"/>
      <name val="Arial"/>
      <family val="2"/>
    </font>
    <font>
      <sz val="8"/>
      <color indexed="63"/>
      <name val="Arial"/>
      <family val="2"/>
    </font>
    <font>
      <sz val="11"/>
      <color indexed="21"/>
      <name val="Calibri"/>
      <family val="2"/>
    </font>
    <font>
      <sz val="12"/>
      <color indexed="21"/>
      <name val="Calibri"/>
      <family val="2"/>
    </font>
    <font>
      <sz val="12"/>
      <color theme="1"/>
      <name val="Arial"/>
      <family val="2"/>
    </font>
    <font>
      <sz val="12"/>
      <color rgb="FFFF0000"/>
      <name val="Arial"/>
      <family val="2"/>
    </font>
    <font>
      <b/>
      <sz val="12"/>
      <color rgb="FFFF0000"/>
      <name val="Arial"/>
      <family val="2"/>
    </font>
    <font>
      <sz val="12"/>
      <color rgb="FF000000"/>
      <name val="Arial"/>
      <family val="2"/>
    </font>
    <font>
      <b/>
      <sz val="12"/>
      <color rgb="FF000000"/>
      <name val="Arial"/>
      <family val="2"/>
    </font>
    <font>
      <sz val="12"/>
      <color rgb="FF37394C"/>
      <name val="Arial"/>
      <family val="2"/>
    </font>
    <font>
      <b/>
      <sz val="12"/>
      <color rgb="FF37394C"/>
      <name val="Arial"/>
      <family val="2"/>
    </font>
    <font>
      <sz val="12"/>
      <color rgb="FF37394C"/>
      <name val="Verdana"/>
      <family val="2"/>
    </font>
    <font>
      <sz val="10"/>
      <color rgb="FF37394C"/>
      <name val="Arial"/>
      <family val="2"/>
    </font>
    <font>
      <sz val="8"/>
      <color rgb="FF37394C"/>
      <name val="Arial"/>
      <family val="2"/>
    </font>
    <font>
      <b/>
      <sz val="8"/>
      <color rgb="FF37394C"/>
      <name val="Arial"/>
      <family val="2"/>
    </font>
    <font>
      <b/>
      <u/>
      <sz val="12"/>
      <color rgb="FF37394C"/>
      <name val="Arial"/>
      <family val="2"/>
    </font>
    <font>
      <b/>
      <sz val="12"/>
      <color rgb="FF11846A"/>
      <name val="Arial"/>
      <family val="2"/>
    </font>
    <font>
      <b/>
      <sz val="11"/>
      <color rgb="FF37394C"/>
      <name val="Arial"/>
      <family val="2"/>
    </font>
    <font>
      <b/>
      <sz val="10"/>
      <color rgb="FF37394C"/>
      <name val="Arial"/>
      <family val="2"/>
    </font>
    <font>
      <b/>
      <u/>
      <sz val="12"/>
      <color rgb="FF11846A"/>
      <name val="Arial"/>
      <family val="2"/>
    </font>
    <font>
      <b/>
      <sz val="16"/>
      <color rgb="FF37394C"/>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4BC1CD"/>
        <bgColor indexed="64"/>
      </patternFill>
    </fill>
    <fill>
      <patternFill patternType="solid">
        <fgColor rgb="FFF9C391"/>
        <bgColor indexed="64"/>
      </patternFill>
    </fill>
    <fill>
      <patternFill patternType="solid">
        <fgColor rgb="FFC6C6C6"/>
        <bgColor indexed="64"/>
      </patternFill>
    </fill>
    <fill>
      <patternFill patternType="solid">
        <fgColor rgb="FF30E4B5"/>
        <bgColor indexed="64"/>
      </patternFill>
    </fill>
    <fill>
      <patternFill patternType="solid">
        <fgColor rgb="FFBDE476"/>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55"/>
      </bottom>
      <diagonal/>
    </border>
    <border>
      <left style="thin">
        <color indexed="64"/>
      </left>
      <right style="thin">
        <color indexed="64"/>
      </right>
      <top style="medium">
        <color indexed="64"/>
      </top>
      <bottom style="thin">
        <color indexed="55"/>
      </bottom>
      <diagonal/>
    </border>
    <border>
      <left style="thin">
        <color indexed="64"/>
      </left>
      <right style="thin">
        <color indexed="64"/>
      </right>
      <top style="medium">
        <color indexed="64"/>
      </top>
      <bottom style="thin">
        <color indexed="22"/>
      </bottom>
      <diagonal/>
    </border>
    <border>
      <left style="thin">
        <color indexed="64"/>
      </left>
      <right style="thin">
        <color indexed="64"/>
      </right>
      <top/>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style="thin">
        <color indexed="2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22"/>
      </bottom>
      <diagonal/>
    </border>
    <border>
      <left style="medium">
        <color indexed="64"/>
      </left>
      <right style="thin">
        <color indexed="64"/>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00">
    <xf numFmtId="0" fontId="0" fillId="0" borderId="0" xfId="0"/>
    <xf numFmtId="0" fontId="3" fillId="0" borderId="0" xfId="0" applyFont="1"/>
    <xf numFmtId="0" fontId="5" fillId="0" borderId="0" xfId="0" applyFont="1"/>
    <xf numFmtId="0" fontId="4" fillId="0" borderId="0" xfId="0" applyFont="1"/>
    <xf numFmtId="0" fontId="5" fillId="0" borderId="0" xfId="0" applyFont="1" applyAlignment="1">
      <alignment horizontal="right"/>
    </xf>
    <xf numFmtId="0" fontId="4" fillId="0" borderId="0" xfId="0" applyFont="1" applyAlignment="1">
      <alignment horizontal="right" vertical="top" wrapText="1"/>
    </xf>
    <xf numFmtId="0" fontId="7" fillId="0" borderId="0" xfId="0" applyFont="1"/>
    <xf numFmtId="0" fontId="5" fillId="0" borderId="0" xfId="0" applyFont="1" applyAlignment="1">
      <alignment horizontal="left"/>
    </xf>
    <xf numFmtId="1" fontId="5" fillId="0" borderId="0" xfId="0" applyNumberFormat="1" applyFont="1" applyAlignment="1" applyProtection="1">
      <alignment horizontal="center"/>
      <protection locked="0"/>
    </xf>
    <xf numFmtId="1" fontId="20" fillId="3" borderId="0" xfId="0" applyNumberFormat="1" applyFont="1" applyFill="1" applyAlignment="1">
      <alignment horizontal="right"/>
    </xf>
    <xf numFmtId="0" fontId="5" fillId="0" borderId="0" xfId="0" applyFont="1" applyAlignment="1">
      <alignment horizontal="left" vertical="top" wrapText="1"/>
    </xf>
    <xf numFmtId="0" fontId="7" fillId="0" borderId="1" xfId="0" applyFont="1" applyBorder="1"/>
    <xf numFmtId="0" fontId="7" fillId="0" borderId="2" xfId="0" applyFont="1" applyBorder="1"/>
    <xf numFmtId="0" fontId="11"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2" borderId="0" xfId="0" applyFont="1" applyFill="1"/>
    <xf numFmtId="0" fontId="12" fillId="2" borderId="0" xfId="0" applyFont="1" applyFill="1"/>
    <xf numFmtId="0" fontId="7" fillId="2" borderId="5" xfId="0" applyFont="1" applyFill="1" applyBorder="1"/>
    <xf numFmtId="0" fontId="7" fillId="0" borderId="6" xfId="0" applyFont="1" applyBorder="1"/>
    <xf numFmtId="0" fontId="7" fillId="0" borderId="7" xfId="0" applyFont="1" applyBorder="1"/>
    <xf numFmtId="14" fontId="5" fillId="0" borderId="0" xfId="0" applyNumberFormat="1" applyFont="1" applyAlignment="1">
      <alignment horizontal="left"/>
    </xf>
    <xf numFmtId="0" fontId="5" fillId="0" borderId="0" xfId="0" applyFont="1" applyAlignment="1">
      <alignment vertical="top" wrapText="1"/>
    </xf>
    <xf numFmtId="0" fontId="21" fillId="0" borderId="0" xfId="0" applyFont="1" applyAlignment="1">
      <alignment horizontal="left" vertical="top" wrapText="1"/>
    </xf>
    <xf numFmtId="0" fontId="22" fillId="0" borderId="0" xfId="0" applyFont="1" applyAlignment="1">
      <alignment horizontal="left" vertical="center" wrapText="1" indent="1" readingOrder="1"/>
    </xf>
    <xf numFmtId="0" fontId="23" fillId="0" borderId="0" xfId="0" applyFont="1" applyAlignment="1">
      <alignment horizontal="left" vertical="center" wrapText="1" indent="1" readingOrder="1"/>
    </xf>
    <xf numFmtId="0" fontId="24" fillId="0" borderId="0" xfId="0" applyFont="1" applyAlignment="1">
      <alignment horizontal="left" vertical="center" wrapText="1" indent="1" readingOrder="1"/>
    </xf>
    <xf numFmtId="0" fontId="0" fillId="0" borderId="5" xfId="0" applyBorder="1"/>
    <xf numFmtId="0" fontId="22" fillId="0" borderId="0" xfId="0" applyFont="1"/>
    <xf numFmtId="0" fontId="8" fillId="0" borderId="0" xfId="0" applyFont="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25" fillId="0" borderId="0" xfId="0" applyFont="1" applyAlignment="1">
      <alignment horizontal="left" vertical="center" wrapText="1" indent="1" readingOrder="1"/>
    </xf>
    <xf numFmtId="0" fontId="26" fillId="0" borderId="0" xfId="0" applyFont="1"/>
    <xf numFmtId="0" fontId="25" fillId="0" borderId="0" xfId="0" applyFont="1"/>
    <xf numFmtId="0" fontId="25" fillId="0" borderId="0" xfId="0" applyFont="1" applyAlignment="1">
      <alignment horizontal="left"/>
    </xf>
    <xf numFmtId="0" fontId="25" fillId="0" borderId="9" xfId="0" applyFont="1" applyBorder="1"/>
    <xf numFmtId="1" fontId="25" fillId="0" borderId="10" xfId="0" applyNumberFormat="1" applyFont="1" applyBorder="1" applyAlignment="1" applyProtection="1">
      <alignment horizontal="center"/>
      <protection locked="0"/>
    </xf>
    <xf numFmtId="0" fontId="27" fillId="0" borderId="0" xfId="0" applyFont="1"/>
    <xf numFmtId="0" fontId="25" fillId="0" borderId="0" xfId="0" applyFont="1" applyAlignment="1">
      <alignment horizontal="right"/>
    </xf>
    <xf numFmtId="166" fontId="25" fillId="4" borderId="10" xfId="0" applyNumberFormat="1" applyFont="1" applyFill="1" applyBorder="1" applyAlignment="1">
      <alignment horizontal="center"/>
    </xf>
    <xf numFmtId="14" fontId="25" fillId="0" borderId="0" xfId="0" applyNumberFormat="1" applyFont="1" applyAlignment="1">
      <alignment horizontal="center"/>
    </xf>
    <xf numFmtId="1" fontId="25" fillId="4" borderId="10" xfId="0" applyNumberFormat="1" applyFont="1" applyFill="1" applyBorder="1" applyAlignment="1">
      <alignment horizontal="right"/>
    </xf>
    <xf numFmtId="14" fontId="25" fillId="0" borderId="0" xfId="0" applyNumberFormat="1" applyFont="1" applyAlignment="1">
      <alignment horizontal="left"/>
    </xf>
    <xf numFmtId="164" fontId="26" fillId="4" borderId="10" xfId="0" applyNumberFormat="1" applyFont="1" applyFill="1" applyBorder="1" applyAlignment="1">
      <alignment horizontal="center"/>
    </xf>
    <xf numFmtId="0" fontId="26" fillId="0" borderId="0" xfId="0" applyFont="1" applyAlignment="1">
      <alignment horizontal="right"/>
    </xf>
    <xf numFmtId="0" fontId="25" fillId="0" borderId="0" xfId="0" applyFont="1" applyAlignment="1">
      <alignment wrapText="1"/>
    </xf>
    <xf numFmtId="0" fontId="28" fillId="0" borderId="0" xfId="0" applyFont="1"/>
    <xf numFmtId="1" fontId="29" fillId="0" borderId="11" xfId="0" applyNumberFormat="1" applyFont="1" applyBorder="1" applyAlignment="1">
      <alignment horizontal="center" vertical="center" wrapText="1"/>
    </xf>
    <xf numFmtId="165" fontId="29" fillId="2" borderId="12" xfId="0" applyNumberFormat="1" applyFont="1" applyFill="1" applyBorder="1" applyAlignment="1" applyProtection="1">
      <alignment horizontal="center" vertical="center"/>
      <protection locked="0"/>
    </xf>
    <xf numFmtId="2" fontId="29" fillId="0" borderId="12" xfId="0" applyNumberFormat="1" applyFont="1" applyBorder="1" applyAlignment="1">
      <alignment horizontal="center" vertical="center"/>
    </xf>
    <xf numFmtId="164" fontId="29" fillId="0" borderId="13" xfId="0" applyNumberFormat="1" applyFont="1" applyBorder="1" applyAlignment="1">
      <alignment horizontal="center" vertical="center"/>
    </xf>
    <xf numFmtId="165" fontId="29" fillId="2" borderId="14" xfId="0" applyNumberFormat="1" applyFont="1" applyFill="1" applyBorder="1" applyAlignment="1" applyProtection="1">
      <alignment horizontal="center" vertical="center"/>
      <protection locked="0"/>
    </xf>
    <xf numFmtId="164" fontId="29" fillId="0" borderId="15" xfId="0" applyNumberFormat="1" applyFont="1" applyBorder="1" applyAlignment="1">
      <alignment horizontal="center" vertical="center"/>
    </xf>
    <xf numFmtId="1" fontId="29" fillId="0" borderId="6" xfId="0" applyNumberFormat="1" applyFont="1" applyBorder="1" applyAlignment="1">
      <alignment horizontal="center" vertical="center" wrapText="1"/>
    </xf>
    <xf numFmtId="165" fontId="29" fillId="2" borderId="16" xfId="0" applyNumberFormat="1" applyFont="1" applyFill="1" applyBorder="1" applyAlignment="1" applyProtection="1">
      <alignment horizontal="center" vertical="center"/>
      <protection locked="0"/>
    </xf>
    <xf numFmtId="2" fontId="29" fillId="0" borderId="16" xfId="0" applyNumberFormat="1" applyFont="1" applyBorder="1" applyAlignment="1">
      <alignment horizontal="center" vertical="center"/>
    </xf>
    <xf numFmtId="164" fontId="29" fillId="0" borderId="17" xfId="0" applyNumberFormat="1" applyFont="1" applyBorder="1" applyAlignment="1">
      <alignment horizontal="center" vertical="center"/>
    </xf>
    <xf numFmtId="0" fontId="30" fillId="0" borderId="0" xfId="0" applyFont="1"/>
    <xf numFmtId="0" fontId="28" fillId="0" borderId="0" xfId="0" applyFont="1" applyProtection="1">
      <protection locked="0"/>
    </xf>
    <xf numFmtId="0" fontId="31" fillId="0" borderId="0" xfId="0" applyFont="1"/>
    <xf numFmtId="0" fontId="26" fillId="0" borderId="0" xfId="0" applyFont="1" applyAlignment="1">
      <alignment vertical="top"/>
    </xf>
    <xf numFmtId="0" fontId="26" fillId="0" borderId="0" xfId="0" applyFont="1" applyAlignment="1">
      <alignment horizontal="justify" vertical="top" wrapText="1"/>
    </xf>
    <xf numFmtId="0" fontId="25" fillId="0" borderId="0" xfId="0" applyFont="1" applyAlignment="1">
      <alignment horizontal="justify" vertical="top" wrapText="1"/>
    </xf>
    <xf numFmtId="0" fontId="26" fillId="0" borderId="0" xfId="0" applyFont="1" applyAlignment="1">
      <alignment vertical="center" wrapText="1"/>
    </xf>
    <xf numFmtId="0" fontId="25" fillId="0" borderId="0" xfId="0" applyFont="1" applyAlignment="1">
      <alignment vertical="center" wrapText="1"/>
    </xf>
    <xf numFmtId="2" fontId="30" fillId="5" borderId="18" xfId="0" applyNumberFormat="1" applyFont="1" applyFill="1" applyBorder="1" applyAlignment="1">
      <alignment horizontal="center" vertical="center" wrapText="1"/>
    </xf>
    <xf numFmtId="2" fontId="29" fillId="6" borderId="19" xfId="0" applyNumberFormat="1" applyFont="1" applyFill="1" applyBorder="1" applyAlignment="1">
      <alignment horizontal="center" vertical="center"/>
    </xf>
    <xf numFmtId="1" fontId="29" fillId="6" borderId="20" xfId="0" applyNumberFormat="1" applyFont="1" applyFill="1" applyBorder="1" applyAlignment="1">
      <alignment horizontal="center" vertical="center"/>
    </xf>
    <xf numFmtId="0" fontId="29" fillId="6" borderId="21" xfId="0" applyFont="1" applyFill="1" applyBorder="1" applyAlignment="1">
      <alignment horizontal="center" vertical="center" wrapText="1"/>
    </xf>
    <xf numFmtId="2" fontId="29" fillId="6" borderId="19" xfId="0" applyNumberFormat="1"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6" fillId="0" borderId="0" xfId="0" applyFont="1" applyAlignment="1">
      <alignment horizontal="left" vertical="center" wrapText="1" indent="1" readingOrder="1"/>
    </xf>
    <xf numFmtId="0" fontId="32" fillId="0" borderId="0" xfId="0" applyFont="1" applyAlignment="1">
      <alignment horizontal="left" vertical="center" wrapText="1" indent="1" readingOrder="1"/>
    </xf>
    <xf numFmtId="0" fontId="33" fillId="0" borderId="0" xfId="0" applyFont="1" applyAlignment="1">
      <alignment horizontal="center"/>
    </xf>
    <xf numFmtId="164" fontId="33" fillId="0" borderId="10" xfId="0" applyNumberFormat="1" applyFont="1" applyBorder="1" applyAlignment="1">
      <alignment horizontal="center"/>
    </xf>
    <xf numFmtId="0" fontId="13" fillId="0" borderId="0" xfId="0" applyFont="1" applyAlignment="1">
      <alignment vertical="center"/>
    </xf>
    <xf numFmtId="0" fontId="26" fillId="0" borderId="5" xfId="0" applyFont="1" applyBorder="1" applyAlignment="1">
      <alignment horizontal="left" vertical="center" wrapText="1"/>
    </xf>
    <xf numFmtId="0" fontId="29" fillId="0" borderId="23" xfId="0" applyFont="1" applyBorder="1" applyAlignment="1">
      <alignment horizontal="center" vertical="center"/>
    </xf>
    <xf numFmtId="1" fontId="29" fillId="0" borderId="0" xfId="0" applyNumberFormat="1" applyFont="1" applyAlignment="1">
      <alignment horizontal="center" vertical="center" wrapText="1"/>
    </xf>
    <xf numFmtId="166" fontId="28" fillId="0" borderId="0" xfId="0" applyNumberFormat="1" applyFont="1" applyAlignment="1" applyProtection="1">
      <alignment horizontal="center" vertical="center"/>
      <protection locked="0"/>
    </xf>
    <xf numFmtId="2" fontId="29" fillId="0" borderId="15" xfId="0" applyNumberFormat="1" applyFont="1" applyBorder="1" applyAlignment="1">
      <alignment horizontal="center" vertical="center"/>
    </xf>
    <xf numFmtId="164" fontId="29" fillId="0" borderId="24" xfId="0" applyNumberFormat="1" applyFont="1" applyBorder="1" applyAlignment="1">
      <alignment horizontal="center" vertical="center"/>
    </xf>
    <xf numFmtId="164" fontId="29" fillId="0" borderId="25" xfId="0" applyNumberFormat="1" applyFont="1" applyBorder="1" applyAlignment="1">
      <alignment horizontal="center" vertical="center"/>
    </xf>
    <xf numFmtId="0" fontId="29" fillId="0" borderId="0" xfId="0" applyFont="1" applyAlignment="1">
      <alignment horizontal="center" vertical="center"/>
    </xf>
    <xf numFmtId="165" fontId="29" fillId="2" borderId="0" xfId="0" applyNumberFormat="1" applyFont="1" applyFill="1" applyAlignment="1" applyProtection="1">
      <alignment horizontal="center" vertical="center"/>
      <protection locked="0"/>
    </xf>
    <xf numFmtId="2" fontId="29" fillId="0" borderId="0" xfId="0" applyNumberFormat="1" applyFont="1" applyAlignment="1">
      <alignment horizontal="center" vertical="center"/>
    </xf>
    <xf numFmtId="164" fontId="29" fillId="0" borderId="0" xfId="0" applyNumberFormat="1" applyFont="1" applyAlignment="1">
      <alignment horizontal="center" vertical="center"/>
    </xf>
    <xf numFmtId="164" fontId="29" fillId="2" borderId="0" xfId="0" applyNumberFormat="1" applyFont="1" applyFill="1" applyAlignment="1" applyProtection="1">
      <alignment horizontal="center" vertical="center"/>
      <protection locked="0"/>
    </xf>
    <xf numFmtId="164" fontId="29" fillId="0" borderId="0" xfId="0" applyNumberFormat="1" applyFont="1" applyAlignment="1" applyProtection="1">
      <alignment horizontal="center" vertical="center"/>
      <protection locked="0"/>
    </xf>
    <xf numFmtId="167" fontId="29" fillId="2" borderId="0" xfId="0" applyNumberFormat="1" applyFont="1" applyFill="1" applyAlignment="1" applyProtection="1">
      <alignment horizontal="center" vertical="center"/>
      <protection locked="0"/>
    </xf>
    <xf numFmtId="164" fontId="29" fillId="2" borderId="0" xfId="0" applyNumberFormat="1" applyFont="1" applyFill="1" applyAlignment="1">
      <alignment horizontal="center" vertical="center"/>
    </xf>
    <xf numFmtId="164" fontId="34" fillId="2" borderId="0" xfId="0" applyNumberFormat="1" applyFont="1" applyFill="1" applyAlignment="1">
      <alignment horizontal="center" vertical="center"/>
    </xf>
    <xf numFmtId="0" fontId="29" fillId="0" borderId="23" xfId="0" applyFont="1" applyBorder="1" applyAlignment="1">
      <alignment vertical="center"/>
    </xf>
    <xf numFmtId="165" fontId="29" fillId="0" borderId="13" xfId="0" applyNumberFormat="1" applyFont="1" applyBorder="1" applyAlignment="1" applyProtection="1">
      <alignment horizontal="center" vertical="center"/>
      <protection locked="0"/>
    </xf>
    <xf numFmtId="165" fontId="29" fillId="0" borderId="15" xfId="0" applyNumberFormat="1" applyFont="1" applyBorder="1" applyAlignment="1" applyProtection="1">
      <alignment horizontal="center" vertical="center"/>
      <protection locked="0"/>
    </xf>
    <xf numFmtId="165" fontId="29" fillId="0" borderId="17" xfId="0" applyNumberFormat="1" applyFont="1" applyBorder="1" applyAlignment="1" applyProtection="1">
      <alignment horizontal="center" vertical="center"/>
      <protection locked="0"/>
    </xf>
    <xf numFmtId="0" fontId="4" fillId="0" borderId="0" xfId="0" applyFont="1"/>
    <xf numFmtId="0" fontId="5" fillId="0" borderId="0" xfId="0" applyFont="1"/>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5" fillId="0" borderId="10" xfId="0" applyFont="1" applyBorder="1" applyAlignment="1" applyProtection="1">
      <alignment horizontal="left"/>
      <protection locked="0"/>
    </xf>
    <xf numFmtId="0" fontId="25" fillId="0" borderId="10" xfId="0" applyFont="1" applyBorder="1"/>
    <xf numFmtId="0" fontId="26" fillId="0" borderId="1"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0" xfId="0" applyFont="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6" fillId="0" borderId="4" xfId="0" applyFont="1" applyBorder="1" applyAlignment="1">
      <alignment horizontal="left" wrapText="1"/>
    </xf>
    <xf numFmtId="0" fontId="26" fillId="0" borderId="0" xfId="0" applyFont="1" applyAlignment="1">
      <alignment horizontal="left" wrapText="1"/>
    </xf>
    <xf numFmtId="0" fontId="26" fillId="0" borderId="5" xfId="0" applyFont="1" applyBorder="1" applyAlignment="1">
      <alignment horizontal="left" wrapText="1"/>
    </xf>
    <xf numFmtId="0" fontId="26" fillId="0" borderId="6" xfId="0" applyFont="1" applyBorder="1" applyAlignment="1">
      <alignment horizontal="left" wrapText="1"/>
    </xf>
    <xf numFmtId="0" fontId="26" fillId="0" borderId="7" xfId="0" applyFont="1" applyBorder="1" applyAlignment="1">
      <alignment horizontal="left" wrapText="1"/>
    </xf>
    <xf numFmtId="0" fontId="26" fillId="0" borderId="8" xfId="0" applyFont="1" applyBorder="1" applyAlignment="1">
      <alignment horizontal="left" wrapText="1"/>
    </xf>
    <xf numFmtId="0" fontId="32" fillId="0" borderId="0" xfId="0" applyFont="1" applyAlignment="1">
      <alignment horizontal="left" vertical="top" wrapText="1"/>
    </xf>
    <xf numFmtId="0" fontId="32" fillId="0" borderId="0" xfId="0" applyFont="1" applyAlignment="1">
      <alignment horizontal="left"/>
    </xf>
    <xf numFmtId="0" fontId="32" fillId="0" borderId="0" xfId="0" applyFont="1" applyAlignment="1">
      <alignment horizontal="left" wrapText="1"/>
    </xf>
    <xf numFmtId="0" fontId="35" fillId="0" borderId="2" xfId="1" applyFont="1" applyBorder="1" applyAlignment="1" applyProtection="1">
      <alignment horizontal="center"/>
    </xf>
    <xf numFmtId="0" fontId="25" fillId="0" borderId="9" xfId="0" applyFont="1" applyBorder="1" applyAlignment="1">
      <alignment horizontal="left"/>
    </xf>
    <xf numFmtId="0" fontId="25" fillId="0" borderId="9" xfId="0" applyFont="1" applyBorder="1"/>
    <xf numFmtId="0" fontId="26" fillId="0" borderId="0" xfId="0" applyFont="1" applyAlignment="1">
      <alignment vertical="top" wrapText="1" readingOrder="1"/>
    </xf>
    <xf numFmtId="0" fontId="25" fillId="0" borderId="0" xfId="0" applyFont="1" applyAlignment="1">
      <alignment wrapText="1" readingOrder="1"/>
    </xf>
    <xf numFmtId="164" fontId="29" fillId="2" borderId="26" xfId="0" applyNumberFormat="1" applyFont="1" applyFill="1" applyBorder="1" applyAlignment="1">
      <alignment horizontal="center" vertical="center"/>
    </xf>
    <xf numFmtId="164" fontId="29" fillId="2" borderId="23" xfId="0" applyNumberFormat="1" applyFont="1" applyFill="1" applyBorder="1" applyAlignment="1">
      <alignment horizontal="center" vertical="center"/>
    </xf>
    <xf numFmtId="164" fontId="29" fillId="2" borderId="27" xfId="0" applyNumberFormat="1" applyFont="1" applyFill="1" applyBorder="1" applyAlignment="1">
      <alignment horizontal="center" vertical="center"/>
    </xf>
    <xf numFmtId="167" fontId="29" fillId="2" borderId="26" xfId="0" applyNumberFormat="1" applyFont="1" applyFill="1" applyBorder="1" applyAlignment="1" applyProtection="1">
      <alignment horizontal="center" vertical="center"/>
      <protection locked="0"/>
    </xf>
    <xf numFmtId="167" fontId="29" fillId="2" borderId="23" xfId="0" applyNumberFormat="1" applyFont="1" applyFill="1" applyBorder="1" applyAlignment="1" applyProtection="1">
      <alignment horizontal="center" vertical="center"/>
      <protection locked="0"/>
    </xf>
    <xf numFmtId="167" fontId="29" fillId="2" borderId="27" xfId="0" applyNumberFormat="1" applyFont="1" applyFill="1" applyBorder="1" applyAlignment="1" applyProtection="1">
      <alignment horizontal="center" vertical="center"/>
      <protection locked="0"/>
    </xf>
    <xf numFmtId="164" fontId="29" fillId="2" borderId="28" xfId="0" applyNumberFormat="1" applyFont="1" applyFill="1" applyBorder="1" applyAlignment="1" applyProtection="1">
      <alignment horizontal="center" vertical="center"/>
      <protection locked="0"/>
    </xf>
    <xf numFmtId="164" fontId="29" fillId="2" borderId="29" xfId="0" applyNumberFormat="1" applyFont="1" applyFill="1" applyBorder="1" applyAlignment="1" applyProtection="1">
      <alignment horizontal="center" vertical="center"/>
      <protection locked="0"/>
    </xf>
    <xf numFmtId="164" fontId="29" fillId="2" borderId="30" xfId="0" applyNumberFormat="1" applyFont="1" applyFill="1" applyBorder="1" applyAlignment="1" applyProtection="1">
      <alignment horizontal="center" vertical="center"/>
      <protection locked="0"/>
    </xf>
    <xf numFmtId="164" fontId="29" fillId="0" borderId="28" xfId="0" applyNumberFormat="1" applyFont="1" applyBorder="1" applyAlignment="1">
      <alignment horizontal="center" vertical="center"/>
    </xf>
    <xf numFmtId="164" fontId="29" fillId="0" borderId="29" xfId="0" applyNumberFormat="1" applyFont="1" applyBorder="1" applyAlignment="1">
      <alignment horizontal="center" vertical="center"/>
    </xf>
    <xf numFmtId="164" fontId="29" fillId="0" borderId="30" xfId="0" applyNumberFormat="1" applyFont="1" applyBorder="1" applyAlignment="1">
      <alignment horizontal="center" vertical="center"/>
    </xf>
    <xf numFmtId="164" fontId="29" fillId="0" borderId="1" xfId="0" applyNumberFormat="1" applyFont="1" applyBorder="1" applyAlignment="1" applyProtection="1">
      <alignment horizontal="center" vertical="center"/>
      <protection locked="0"/>
    </xf>
    <xf numFmtId="164" fontId="29" fillId="0" borderId="3" xfId="0" applyNumberFormat="1" applyFont="1" applyBorder="1" applyAlignment="1" applyProtection="1">
      <alignment horizontal="center" vertical="center"/>
      <protection locked="0"/>
    </xf>
    <xf numFmtId="164" fontId="29" fillId="0" borderId="4" xfId="0" applyNumberFormat="1" applyFont="1" applyBorder="1" applyAlignment="1" applyProtection="1">
      <alignment horizontal="center" vertical="center"/>
      <protection locked="0"/>
    </xf>
    <xf numFmtId="164" fontId="29" fillId="0" borderId="5" xfId="0" applyNumberFormat="1" applyFont="1" applyBorder="1" applyAlignment="1" applyProtection="1">
      <alignment horizontal="center" vertical="center"/>
      <protection locked="0"/>
    </xf>
    <xf numFmtId="164" fontId="29" fillId="0" borderId="6" xfId="0" applyNumberFormat="1" applyFont="1" applyBorder="1" applyAlignment="1" applyProtection="1">
      <alignment horizontal="center" vertical="center"/>
      <protection locked="0"/>
    </xf>
    <xf numFmtId="164" fontId="29" fillId="0" borderId="8" xfId="0" applyNumberFormat="1" applyFont="1" applyBorder="1" applyAlignment="1" applyProtection="1">
      <alignment horizontal="center" vertical="center"/>
      <protection locked="0"/>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0" fontId="3" fillId="0" borderId="0" xfId="0" applyFont="1" applyAlignment="1">
      <alignment horizontal="center"/>
    </xf>
    <xf numFmtId="0" fontId="34" fillId="0" borderId="0" xfId="0" applyFont="1" applyAlignment="1">
      <alignment horizontal="center" wrapText="1"/>
    </xf>
    <xf numFmtId="166" fontId="29" fillId="2" borderId="26" xfId="0" applyNumberFormat="1" applyFont="1" applyFill="1" applyBorder="1" applyAlignment="1" applyProtection="1">
      <alignment horizontal="center" vertical="center"/>
      <protection locked="0"/>
    </xf>
    <xf numFmtId="166" fontId="29" fillId="2" borderId="23" xfId="0" applyNumberFormat="1" applyFont="1" applyFill="1" applyBorder="1" applyAlignment="1" applyProtection="1">
      <alignment horizontal="center" vertical="center"/>
      <protection locked="0"/>
    </xf>
    <xf numFmtId="166" fontId="29" fillId="2" borderId="27" xfId="0" applyNumberFormat="1" applyFont="1" applyFill="1" applyBorder="1" applyAlignment="1" applyProtection="1">
      <alignment horizontal="center" vertical="center"/>
      <protection locked="0"/>
    </xf>
    <xf numFmtId="0" fontId="28" fillId="0" borderId="10" xfId="0" applyFont="1" applyBorder="1" applyAlignment="1" applyProtection="1">
      <alignment horizontal="left"/>
      <protection locked="0"/>
    </xf>
    <xf numFmtId="0" fontId="28" fillId="0" borderId="10" xfId="0" applyFont="1" applyBorder="1" applyProtection="1">
      <protection locked="0"/>
    </xf>
    <xf numFmtId="0" fontId="30" fillId="6" borderId="1"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8" xfId="0" applyFont="1" applyFill="1" applyBorder="1" applyAlignment="1">
      <alignment horizontal="center" vertical="center" wrapText="1"/>
    </xf>
    <xf numFmtId="2" fontId="30" fillId="5" borderId="34" xfId="0" applyNumberFormat="1" applyFont="1" applyFill="1" applyBorder="1" applyAlignment="1">
      <alignment horizontal="center" vertical="center" wrapText="1"/>
    </xf>
    <xf numFmtId="2" fontId="30" fillId="5" borderId="35" xfId="0" applyNumberFormat="1" applyFont="1" applyFill="1" applyBorder="1" applyAlignment="1">
      <alignment horizontal="center" vertical="center" wrapText="1"/>
    </xf>
    <xf numFmtId="164" fontId="29" fillId="2" borderId="26" xfId="0" applyNumberFormat="1" applyFont="1" applyFill="1" applyBorder="1" applyAlignment="1" applyProtection="1">
      <alignment horizontal="center" vertical="center"/>
      <protection locked="0"/>
    </xf>
    <xf numFmtId="164" fontId="29" fillId="2" borderId="23" xfId="0" applyNumberFormat="1" applyFont="1" applyFill="1" applyBorder="1" applyAlignment="1" applyProtection="1">
      <alignment horizontal="center" vertical="center"/>
      <protection locked="0"/>
    </xf>
    <xf numFmtId="164" fontId="29" fillId="2" borderId="27" xfId="0" applyNumberFormat="1" applyFont="1" applyFill="1" applyBorder="1" applyAlignment="1" applyProtection="1">
      <alignment horizontal="center" vertical="center"/>
      <protection locked="0"/>
    </xf>
    <xf numFmtId="164" fontId="34" fillId="2" borderId="26" xfId="0" applyNumberFormat="1" applyFont="1" applyFill="1" applyBorder="1" applyAlignment="1">
      <alignment horizontal="center" vertical="center"/>
    </xf>
    <xf numFmtId="164" fontId="34" fillId="2" borderId="23" xfId="0" applyNumberFormat="1" applyFont="1" applyFill="1" applyBorder="1" applyAlignment="1">
      <alignment horizontal="center" vertical="center"/>
    </xf>
    <xf numFmtId="164" fontId="34" fillId="2" borderId="27" xfId="0" applyNumberFormat="1" applyFont="1" applyFill="1" applyBorder="1" applyAlignment="1">
      <alignment horizontal="center" vertical="center"/>
    </xf>
    <xf numFmtId="0" fontId="29" fillId="0" borderId="23" xfId="0" applyFont="1" applyBorder="1" applyAlignment="1">
      <alignment horizontal="center" vertical="center"/>
    </xf>
    <xf numFmtId="0" fontId="29" fillId="0" borderId="26" xfId="0" applyFont="1" applyBorder="1" applyAlignment="1">
      <alignment horizontal="center" vertical="center"/>
    </xf>
    <xf numFmtId="0" fontId="28" fillId="0" borderId="36" xfId="0" applyFont="1" applyBorder="1" applyAlignment="1" applyProtection="1">
      <alignment horizontal="left"/>
      <protection locked="0"/>
    </xf>
    <xf numFmtId="0" fontId="3" fillId="0" borderId="0" xfId="0" applyFont="1"/>
    <xf numFmtId="2" fontId="34" fillId="7" borderId="26" xfId="0" applyNumberFormat="1" applyFont="1" applyFill="1" applyBorder="1" applyAlignment="1">
      <alignment horizontal="center" vertical="center" wrapText="1"/>
    </xf>
    <xf numFmtId="2" fontId="34" fillId="7" borderId="27" xfId="0" applyNumberFormat="1"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8" borderId="27" xfId="0" applyFont="1" applyFill="1" applyBorder="1" applyAlignment="1">
      <alignment horizontal="center" vertical="center" wrapText="1"/>
    </xf>
    <xf numFmtId="2" fontId="30" fillId="8" borderId="26" xfId="0" applyNumberFormat="1" applyFont="1" applyFill="1" applyBorder="1" applyAlignment="1">
      <alignment horizontal="center" vertical="center" wrapText="1"/>
    </xf>
    <xf numFmtId="2" fontId="30" fillId="8" borderId="27" xfId="0" applyNumberFormat="1" applyFont="1" applyFill="1" applyBorder="1" applyAlignment="1">
      <alignment horizontal="center" vertical="center" wrapText="1"/>
    </xf>
    <xf numFmtId="0" fontId="36" fillId="0" borderId="34" xfId="0" applyFont="1" applyBorder="1" applyAlignment="1">
      <alignment horizontal="left" vertical="center" wrapText="1"/>
    </xf>
    <xf numFmtId="0" fontId="36" fillId="0" borderId="37" xfId="0" applyFont="1" applyBorder="1" applyAlignment="1">
      <alignment horizontal="left" vertical="center" wrapText="1"/>
    </xf>
    <xf numFmtId="0" fontId="36" fillId="0" borderId="35" xfId="0" applyFont="1" applyBorder="1" applyAlignment="1">
      <alignment horizontal="left" vertical="center" wrapText="1"/>
    </xf>
    <xf numFmtId="166" fontId="29" fillId="2" borderId="2" xfId="0" applyNumberFormat="1" applyFont="1" applyFill="1" applyBorder="1" applyAlignment="1" applyProtection="1">
      <alignment horizontal="center" vertical="center"/>
      <protection locked="0"/>
    </xf>
    <xf numFmtId="166" fontId="29" fillId="2" borderId="0" xfId="0" applyNumberFormat="1" applyFont="1" applyFill="1" applyAlignment="1" applyProtection="1">
      <alignment horizontal="center" vertical="center"/>
      <protection locked="0"/>
    </xf>
    <xf numFmtId="166" fontId="28" fillId="0" borderId="0" xfId="0" applyNumberFormat="1" applyFont="1" applyAlignment="1" applyProtection="1">
      <alignment horizontal="center" vertical="center"/>
      <protection locked="0"/>
    </xf>
    <xf numFmtId="16" fontId="30" fillId="9" borderId="1" xfId="0" applyNumberFormat="1" applyFont="1" applyFill="1" applyBorder="1" applyAlignment="1">
      <alignment horizontal="center" vertical="center" wrapText="1"/>
    </xf>
    <xf numFmtId="0" fontId="28" fillId="9" borderId="6" xfId="0" applyFont="1" applyFill="1" applyBorder="1"/>
    <xf numFmtId="0" fontId="30" fillId="6" borderId="38"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30" fillId="6" borderId="40" xfId="0" applyFont="1" applyFill="1" applyBorder="1" applyAlignment="1">
      <alignment horizontal="center" vertical="center" wrapText="1"/>
    </xf>
    <xf numFmtId="0" fontId="30" fillId="6" borderId="39" xfId="0" applyFont="1" applyFill="1" applyBorder="1" applyAlignment="1">
      <alignment horizontal="center" vertical="center" wrapText="1"/>
    </xf>
    <xf numFmtId="0" fontId="34" fillId="0" borderId="0" xfId="0" applyFont="1" applyAlignment="1">
      <alignment horizontal="center"/>
    </xf>
    <xf numFmtId="0" fontId="29" fillId="0" borderId="27" xfId="0" applyFont="1" applyBorder="1" applyAlignment="1">
      <alignment horizontal="center" vertical="center"/>
    </xf>
    <xf numFmtId="0" fontId="26" fillId="0" borderId="0" xfId="0" applyFont="1" applyAlignment="1">
      <alignment horizontal="justify" vertical="top" wrapText="1"/>
    </xf>
    <xf numFmtId="0" fontId="25" fillId="0" borderId="0" xfId="0" applyFont="1" applyAlignment="1">
      <alignment horizontal="justify" vertical="top" wrapText="1"/>
    </xf>
    <xf numFmtId="0" fontId="26" fillId="0" borderId="0" xfId="0" applyFont="1" applyAlignment="1">
      <alignment horizontal="left" vertical="top" wrapText="1"/>
    </xf>
    <xf numFmtId="0" fontId="26" fillId="0" borderId="0" xfId="0" applyFont="1" applyAlignment="1">
      <alignment horizontal="left"/>
    </xf>
  </cellXfs>
  <cellStyles count="2">
    <cellStyle name="Hyperlink" xfId="1" builtinId="8"/>
    <cellStyle name="Normal" xfId="0" builtinId="0"/>
  </cellStyles>
  <dxfs count="8">
    <dxf>
      <font>
        <condense val="0"/>
        <extend val="0"/>
        <color indexed="10"/>
      </font>
    </dxf>
    <dxf>
      <font>
        <condense val="0"/>
        <extend val="0"/>
        <color indexed="10"/>
      </font>
    </dxf>
    <dxf>
      <font>
        <color theme="1"/>
      </font>
    </dxf>
    <dxf>
      <font>
        <color theme="0"/>
      </font>
    </dxf>
    <dxf>
      <font>
        <condense val="0"/>
        <extend val="0"/>
        <color rgb="FF9C6500"/>
      </font>
      <fill>
        <patternFill>
          <bgColor rgb="FFFFEB9C"/>
        </patternFill>
      </fill>
    </dxf>
    <dxf>
      <font>
        <color theme="2"/>
      </font>
    </dxf>
    <dxf>
      <font>
        <color theme="1"/>
      </font>
    </dxf>
    <dxf>
      <font>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409575</xdr:colOff>
      <xdr:row>2</xdr:row>
      <xdr:rowOff>9525</xdr:rowOff>
    </xdr:from>
    <xdr:to>
      <xdr:col>8</xdr:col>
      <xdr:colOff>2238375</xdr:colOff>
      <xdr:row>5</xdr:row>
      <xdr:rowOff>9525</xdr:rowOff>
    </xdr:to>
    <xdr:pic>
      <xdr:nvPicPr>
        <xdr:cNvPr id="3037" name="Picture 1">
          <a:extLst>
            <a:ext uri="{FF2B5EF4-FFF2-40B4-BE49-F238E27FC236}">
              <a16:creationId xmlns:a16="http://schemas.microsoft.com/office/drawing/2014/main" id="{3A728C51-3D28-9D1C-627A-B08610CD72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7800" y="238125"/>
          <a:ext cx="28860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ocialcare.wales/careers/student-fundin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7394C"/>
  </sheetPr>
  <dimension ref="A1:A24"/>
  <sheetViews>
    <sheetView showGridLines="0" tabSelected="1" zoomScaleNormal="100" workbookViewId="0"/>
  </sheetViews>
  <sheetFormatPr defaultRowHeight="12.75" x14ac:dyDescent="0.2"/>
  <cols>
    <col min="1" max="1" width="122" customWidth="1"/>
  </cols>
  <sheetData>
    <row r="1" spans="1:1" ht="15.75" x14ac:dyDescent="0.2">
      <c r="A1" s="77" t="s">
        <v>0</v>
      </c>
    </row>
    <row r="2" spans="1:1" ht="12.75" customHeight="1" x14ac:dyDescent="0.2">
      <c r="A2" s="77"/>
    </row>
    <row r="3" spans="1:1" ht="15.75" x14ac:dyDescent="0.2">
      <c r="A3" s="78" t="s">
        <v>115</v>
      </c>
    </row>
    <row r="4" spans="1:1" ht="5.25" customHeight="1" x14ac:dyDescent="0.2">
      <c r="A4" s="25"/>
    </row>
    <row r="5" spans="1:1" ht="15.75" x14ac:dyDescent="0.2">
      <c r="A5" s="78" t="s">
        <v>1</v>
      </c>
    </row>
    <row r="6" spans="1:1" ht="15.75" x14ac:dyDescent="0.2">
      <c r="A6" s="25"/>
    </row>
    <row r="7" spans="1:1" ht="15.75" x14ac:dyDescent="0.2">
      <c r="A7" s="78" t="s">
        <v>2</v>
      </c>
    </row>
    <row r="8" spans="1:1" ht="30" x14ac:dyDescent="0.2">
      <c r="A8" s="35" t="s">
        <v>3</v>
      </c>
    </row>
    <row r="9" spans="1:1" ht="15" x14ac:dyDescent="0.2">
      <c r="A9" s="26"/>
    </row>
    <row r="10" spans="1:1" ht="15.75" x14ac:dyDescent="0.2">
      <c r="A10" s="78" t="s">
        <v>4</v>
      </c>
    </row>
    <row r="11" spans="1:1" ht="21" customHeight="1" x14ac:dyDescent="0.2">
      <c r="A11" s="35" t="s">
        <v>5</v>
      </c>
    </row>
    <row r="12" spans="1:1" ht="18" customHeight="1" x14ac:dyDescent="0.2">
      <c r="A12" s="35" t="s">
        <v>117</v>
      </c>
    </row>
    <row r="13" spans="1:1" ht="25.5" customHeight="1" x14ac:dyDescent="0.2">
      <c r="A13" s="35" t="s">
        <v>6</v>
      </c>
    </row>
    <row r="14" spans="1:1" ht="32.25" customHeight="1" x14ac:dyDescent="0.2">
      <c r="A14" s="35" t="s">
        <v>7</v>
      </c>
    </row>
    <row r="15" spans="1:1" ht="36.75" customHeight="1" x14ac:dyDescent="0.2">
      <c r="A15" s="35" t="s">
        <v>8</v>
      </c>
    </row>
    <row r="16" spans="1:1" ht="15.75" x14ac:dyDescent="0.2">
      <c r="A16" s="27"/>
    </row>
    <row r="17" spans="1:1" ht="15.75" x14ac:dyDescent="0.2">
      <c r="A17" s="78" t="s">
        <v>9</v>
      </c>
    </row>
    <row r="18" spans="1:1" ht="49.5" customHeight="1" x14ac:dyDescent="0.2">
      <c r="A18" s="35" t="s">
        <v>10</v>
      </c>
    </row>
    <row r="19" spans="1:1" ht="39.75" customHeight="1" x14ac:dyDescent="0.2">
      <c r="A19" s="35" t="s">
        <v>11</v>
      </c>
    </row>
    <row r="20" spans="1:1" ht="39" customHeight="1" x14ac:dyDescent="0.2">
      <c r="A20" s="35" t="s">
        <v>12</v>
      </c>
    </row>
    <row r="21" spans="1:1" ht="39" customHeight="1" x14ac:dyDescent="0.2">
      <c r="A21" s="35" t="s">
        <v>13</v>
      </c>
    </row>
    <row r="22" spans="1:1" ht="30" x14ac:dyDescent="0.2">
      <c r="A22" s="35" t="s">
        <v>14</v>
      </c>
    </row>
    <row r="24" spans="1:1" ht="15" x14ac:dyDescent="0.2">
      <c r="A24" s="2"/>
    </row>
  </sheetData>
  <sheetProtection algorithmName="SHA-512" hashValue="RUv3lEdZOIrvUvfA09V3t7Pu6LP907h6caS/FBDr+4zqia/NeJq04lKWD+j8u0iBk2iL5qFEBPvqdrew5DEUPA==" saltValue="X6g5N2ek72ezcG4ZG/n1Bg==" spinCount="100000" sheet="1" formatCells="0"/>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6AD85"/>
    <pageSetUpPr fitToPage="1"/>
  </sheetPr>
  <dimension ref="A1:T73"/>
  <sheetViews>
    <sheetView showGridLines="0" zoomScaleNormal="100" workbookViewId="0">
      <selection activeCell="E25" sqref="E25:I25"/>
    </sheetView>
  </sheetViews>
  <sheetFormatPr defaultRowHeight="15" x14ac:dyDescent="0.2"/>
  <cols>
    <col min="1" max="1" width="0.5703125" style="6" customWidth="1"/>
    <col min="2" max="2" width="2.5703125" style="6" customWidth="1"/>
    <col min="3" max="3" width="15.42578125" style="6" customWidth="1"/>
    <col min="4" max="4" width="22.5703125" style="6" customWidth="1"/>
    <col min="5" max="5" width="9.7109375" style="6" customWidth="1"/>
    <col min="6" max="6" width="15.7109375" style="6" customWidth="1"/>
    <col min="7" max="7" width="6.140625" style="6" customWidth="1"/>
    <col min="8" max="8" width="15.85546875" style="6" customWidth="1"/>
    <col min="9" max="9" width="44.7109375" style="6" customWidth="1"/>
    <col min="10" max="10" width="9.140625" style="6" hidden="1" customWidth="1"/>
    <col min="11" max="11" width="11.140625" style="6" hidden="1" customWidth="1"/>
    <col min="12" max="12" width="6.140625" style="6" customWidth="1"/>
    <col min="13" max="16384" width="9.140625" style="6"/>
  </cols>
  <sheetData>
    <row r="1" spans="1:16" ht="3" customHeight="1" thickBot="1" x14ac:dyDescent="0.25"/>
    <row r="2" spans="1:16" ht="15" customHeight="1" x14ac:dyDescent="0.2">
      <c r="B2" s="11"/>
      <c r="C2" s="12"/>
      <c r="D2" s="13"/>
      <c r="E2" s="12"/>
      <c r="F2" s="12"/>
      <c r="G2" s="12"/>
      <c r="H2" s="12"/>
      <c r="I2" s="14"/>
    </row>
    <row r="3" spans="1:16" ht="15" customHeight="1" x14ac:dyDescent="0.25">
      <c r="B3" s="15"/>
      <c r="C3" s="36" t="s">
        <v>15</v>
      </c>
      <c r="I3" s="16"/>
    </row>
    <row r="4" spans="1:16" ht="15" customHeight="1" x14ac:dyDescent="0.25">
      <c r="B4" s="15"/>
      <c r="C4" s="37" t="s">
        <v>16</v>
      </c>
      <c r="I4" s="28"/>
      <c r="P4" s="3"/>
    </row>
    <row r="5" spans="1:16" ht="15" customHeight="1" x14ac:dyDescent="0.2">
      <c r="B5" s="15"/>
      <c r="C5" s="37" t="s">
        <v>17</v>
      </c>
      <c r="E5" s="17"/>
      <c r="F5" s="17"/>
      <c r="G5" s="17"/>
      <c r="H5" s="18"/>
      <c r="I5" s="19"/>
      <c r="P5" s="2"/>
    </row>
    <row r="6" spans="1:16" ht="15" customHeight="1" x14ac:dyDescent="0.2">
      <c r="B6" s="15"/>
      <c r="C6" s="37" t="s">
        <v>18</v>
      </c>
      <c r="E6" s="17"/>
      <c r="F6" s="18"/>
      <c r="G6" s="18"/>
      <c r="H6" s="18"/>
      <c r="I6" s="19"/>
      <c r="P6" s="2"/>
    </row>
    <row r="7" spans="1:16" ht="15" customHeight="1" x14ac:dyDescent="0.2">
      <c r="B7" s="15"/>
      <c r="C7" s="37" t="s">
        <v>116</v>
      </c>
      <c r="E7" s="30"/>
      <c r="F7" s="31"/>
      <c r="G7" s="31"/>
      <c r="H7" s="31"/>
      <c r="I7" s="82" t="s">
        <v>19</v>
      </c>
      <c r="P7" s="2"/>
    </row>
    <row r="8" spans="1:16" ht="15" customHeight="1" x14ac:dyDescent="0.2">
      <c r="B8" s="15"/>
      <c r="C8" s="37" t="s">
        <v>20</v>
      </c>
      <c r="E8" s="31"/>
      <c r="F8" s="31"/>
      <c r="G8" s="31"/>
      <c r="H8" s="67"/>
      <c r="I8" s="82" t="s">
        <v>118</v>
      </c>
      <c r="P8" s="2"/>
    </row>
    <row r="9" spans="1:16" ht="15" customHeight="1" x14ac:dyDescent="0.2">
      <c r="B9" s="15"/>
      <c r="C9" s="37"/>
      <c r="E9" s="31"/>
      <c r="F9" s="31"/>
      <c r="G9" s="31"/>
      <c r="H9" s="81"/>
      <c r="I9" s="82"/>
      <c r="P9" s="2"/>
    </row>
    <row r="10" spans="1:16" ht="15" customHeight="1" x14ac:dyDescent="0.2">
      <c r="B10" s="15"/>
      <c r="C10" s="37"/>
      <c r="E10" s="31"/>
      <c r="F10" s="31"/>
      <c r="G10" s="31"/>
      <c r="I10" s="82"/>
      <c r="P10" s="2"/>
    </row>
    <row r="11" spans="1:16" ht="15" customHeight="1" x14ac:dyDescent="0.2">
      <c r="B11" s="15"/>
      <c r="E11" s="31"/>
      <c r="F11" s="31"/>
      <c r="G11" s="31"/>
      <c r="H11" s="31"/>
      <c r="I11" s="32"/>
      <c r="P11" s="2"/>
    </row>
    <row r="12" spans="1:16" ht="3" customHeight="1" x14ac:dyDescent="0.2">
      <c r="A12" s="16"/>
      <c r="B12" s="15"/>
      <c r="E12" s="31"/>
      <c r="F12" s="31"/>
      <c r="G12" s="31"/>
      <c r="H12" s="31"/>
      <c r="I12" s="32"/>
    </row>
    <row r="13" spans="1:16" ht="3" customHeight="1" thickBot="1" x14ac:dyDescent="0.25">
      <c r="A13" s="16"/>
      <c r="B13" s="20"/>
      <c r="C13" s="21"/>
      <c r="D13" s="21"/>
      <c r="E13" s="33"/>
      <c r="F13" s="33"/>
      <c r="G13" s="33"/>
      <c r="H13" s="33"/>
      <c r="I13" s="34"/>
    </row>
    <row r="14" spans="1:16" ht="22.5" customHeight="1" x14ac:dyDescent="0.25">
      <c r="B14" s="127" t="s">
        <v>21</v>
      </c>
      <c r="C14" s="127"/>
      <c r="D14" s="127"/>
      <c r="E14" s="127"/>
      <c r="F14" s="127"/>
      <c r="G14" s="127"/>
      <c r="H14" s="127"/>
      <c r="I14" s="127"/>
    </row>
    <row r="15" spans="1:16" ht="6.75" customHeight="1" x14ac:dyDescent="0.2"/>
    <row r="16" spans="1:16" x14ac:dyDescent="0.2">
      <c r="B16" s="130" t="s">
        <v>114</v>
      </c>
      <c r="C16" s="131"/>
      <c r="D16" s="131"/>
      <c r="E16" s="131"/>
      <c r="F16" s="131"/>
      <c r="G16" s="131"/>
      <c r="H16" s="131"/>
      <c r="I16" s="131"/>
    </row>
    <row r="17" spans="2:20" x14ac:dyDescent="0.2">
      <c r="B17" s="131"/>
      <c r="C17" s="131"/>
      <c r="D17" s="131"/>
      <c r="E17" s="131"/>
      <c r="F17" s="131"/>
      <c r="G17" s="131"/>
      <c r="H17" s="131"/>
      <c r="I17" s="131"/>
    </row>
    <row r="18" spans="2:20" x14ac:dyDescent="0.2">
      <c r="B18" s="131"/>
      <c r="C18" s="131"/>
      <c r="D18" s="131"/>
      <c r="E18" s="131"/>
      <c r="F18" s="131"/>
      <c r="G18" s="131"/>
      <c r="H18" s="131"/>
      <c r="I18" s="131"/>
    </row>
    <row r="19" spans="2:20" x14ac:dyDescent="0.2">
      <c r="B19" s="131"/>
      <c r="C19" s="131"/>
      <c r="D19" s="131"/>
      <c r="E19" s="131"/>
      <c r="F19" s="131"/>
      <c r="G19" s="131"/>
      <c r="H19" s="131"/>
      <c r="I19" s="131"/>
    </row>
    <row r="20" spans="2:20" ht="19.899999999999999" customHeight="1" x14ac:dyDescent="0.2">
      <c r="B20" s="131"/>
      <c r="C20" s="131"/>
      <c r="D20" s="131"/>
      <c r="E20" s="131"/>
      <c r="F20" s="131"/>
      <c r="G20" s="131"/>
      <c r="H20" s="131"/>
      <c r="I20" s="131"/>
    </row>
    <row r="21" spans="2:20" ht="14.45" hidden="1" customHeight="1" x14ac:dyDescent="0.2">
      <c r="B21" s="131"/>
      <c r="C21" s="131"/>
      <c r="D21" s="131"/>
      <c r="E21" s="131"/>
      <c r="F21" s="131"/>
      <c r="G21" s="131"/>
      <c r="H21" s="131"/>
      <c r="I21" s="131"/>
    </row>
    <row r="22" spans="2:20" hidden="1" x14ac:dyDescent="0.2">
      <c r="B22" s="131"/>
      <c r="C22" s="131"/>
      <c r="D22" s="131"/>
      <c r="E22" s="131"/>
      <c r="F22" s="131"/>
      <c r="G22" s="131"/>
      <c r="H22" s="131"/>
      <c r="I22" s="131"/>
    </row>
    <row r="23" spans="2:20" ht="9.75" customHeight="1" x14ac:dyDescent="0.2">
      <c r="B23" s="131"/>
      <c r="C23" s="131"/>
      <c r="D23" s="131"/>
      <c r="E23" s="131"/>
      <c r="F23" s="131"/>
      <c r="G23" s="131"/>
      <c r="H23" s="131"/>
      <c r="I23" s="131"/>
    </row>
    <row r="24" spans="2:20" ht="15.75" customHeight="1" x14ac:dyDescent="0.2">
      <c r="B24" s="131"/>
      <c r="C24" s="131"/>
      <c r="D24" s="131"/>
      <c r="E24" s="131"/>
      <c r="F24" s="131"/>
      <c r="G24" s="131"/>
      <c r="H24" s="131"/>
      <c r="I24" s="131"/>
    </row>
    <row r="25" spans="2:20" ht="19.5" customHeight="1" x14ac:dyDescent="0.25">
      <c r="B25" s="36" t="s">
        <v>22</v>
      </c>
      <c r="C25" s="37"/>
      <c r="D25" s="37" t="s">
        <v>23</v>
      </c>
      <c r="E25" s="107"/>
      <c r="F25" s="107"/>
      <c r="G25" s="107"/>
      <c r="H25" s="107"/>
      <c r="I25" s="108"/>
    </row>
    <row r="26" spans="2:20" ht="7.9" customHeight="1" x14ac:dyDescent="0.25">
      <c r="B26" s="36"/>
      <c r="C26" s="37"/>
      <c r="D26" s="37"/>
      <c r="E26" s="128"/>
      <c r="F26" s="128"/>
      <c r="G26" s="128"/>
      <c r="H26" s="128"/>
      <c r="I26" s="129"/>
    </row>
    <row r="27" spans="2:20" ht="15.75" x14ac:dyDescent="0.25">
      <c r="B27" s="36" t="s">
        <v>24</v>
      </c>
      <c r="C27" s="37"/>
      <c r="D27" s="37"/>
      <c r="E27" s="107"/>
      <c r="F27" s="107"/>
      <c r="G27" s="107"/>
      <c r="H27" s="107"/>
      <c r="I27" s="108"/>
    </row>
    <row r="28" spans="2:20" ht="8.4499999999999993" customHeight="1" x14ac:dyDescent="0.25">
      <c r="B28" s="36"/>
      <c r="C28" s="37"/>
      <c r="D28" s="37"/>
      <c r="E28" s="38"/>
      <c r="F28" s="38"/>
      <c r="G28" s="38"/>
      <c r="H28" s="38"/>
      <c r="I28" s="37"/>
    </row>
    <row r="29" spans="2:20" ht="15.75" x14ac:dyDescent="0.25">
      <c r="B29" s="36" t="s">
        <v>25</v>
      </c>
      <c r="C29" s="37"/>
      <c r="D29" s="37"/>
      <c r="E29" s="107"/>
      <c r="F29" s="107"/>
      <c r="G29" s="107"/>
      <c r="H29" s="107"/>
      <c r="I29" s="108"/>
    </row>
    <row r="30" spans="2:20" s="2" customFormat="1" ht="6.75" customHeight="1" x14ac:dyDescent="0.2">
      <c r="B30" s="37"/>
      <c r="C30" s="37"/>
      <c r="D30" s="37"/>
      <c r="E30" s="37"/>
      <c r="F30" s="37"/>
      <c r="G30" s="37"/>
      <c r="H30" s="37"/>
      <c r="I30" s="37"/>
      <c r="M30" s="6"/>
      <c r="N30" s="6"/>
      <c r="O30" s="6"/>
      <c r="P30" s="6"/>
      <c r="Q30" s="6"/>
      <c r="R30" s="6"/>
      <c r="S30" s="6"/>
      <c r="T30" s="6"/>
    </row>
    <row r="31" spans="2:20" ht="15.75" x14ac:dyDescent="0.25">
      <c r="B31" s="36" t="s">
        <v>26</v>
      </c>
      <c r="C31" s="36"/>
      <c r="D31" s="36"/>
      <c r="E31" s="107"/>
      <c r="F31" s="107"/>
      <c r="G31" s="107"/>
      <c r="H31" s="107"/>
      <c r="I31" s="108"/>
    </row>
    <row r="32" spans="2:20" ht="6.75" customHeight="1" x14ac:dyDescent="0.2">
      <c r="B32" s="37"/>
      <c r="C32" s="37"/>
      <c r="D32" s="37"/>
      <c r="E32" s="37"/>
      <c r="F32" s="37"/>
      <c r="G32" s="37"/>
      <c r="H32" s="37"/>
      <c r="I32" s="39"/>
    </row>
    <row r="33" spans="2:9" ht="15.75" x14ac:dyDescent="0.25">
      <c r="B33" s="36" t="s">
        <v>27</v>
      </c>
      <c r="C33" s="36"/>
      <c r="D33" s="36"/>
      <c r="E33" s="107"/>
      <c r="F33" s="107"/>
      <c r="G33" s="107"/>
      <c r="H33" s="107"/>
      <c r="I33" s="108"/>
    </row>
    <row r="34" spans="2:9" ht="6.75" customHeight="1" x14ac:dyDescent="0.2">
      <c r="B34" s="37"/>
      <c r="C34" s="37"/>
      <c r="D34" s="37"/>
      <c r="E34" s="37"/>
      <c r="F34" s="37"/>
      <c r="G34" s="37"/>
      <c r="H34" s="37"/>
      <c r="I34" s="39"/>
    </row>
    <row r="35" spans="2:9" ht="15.75" x14ac:dyDescent="0.25">
      <c r="B35" s="36" t="s">
        <v>28</v>
      </c>
      <c r="C35" s="36"/>
      <c r="D35" s="36"/>
      <c r="E35" s="107"/>
      <c r="F35" s="107"/>
      <c r="G35" s="107"/>
      <c r="H35" s="107"/>
      <c r="I35" s="108"/>
    </row>
    <row r="36" spans="2:9" ht="6.75" customHeight="1" x14ac:dyDescent="0.2">
      <c r="B36" s="37"/>
      <c r="C36" s="37"/>
      <c r="D36" s="37"/>
      <c r="E36" s="37"/>
      <c r="F36" s="37"/>
      <c r="G36" s="37"/>
      <c r="H36" s="37"/>
      <c r="I36" s="39"/>
    </row>
    <row r="37" spans="2:9" ht="15.75" x14ac:dyDescent="0.25">
      <c r="B37" s="36" t="s">
        <v>29</v>
      </c>
      <c r="C37" s="36"/>
      <c r="D37" s="36"/>
      <c r="E37" s="107"/>
      <c r="F37" s="107"/>
      <c r="G37" s="107"/>
      <c r="H37" s="107"/>
      <c r="I37" s="108"/>
    </row>
    <row r="38" spans="2:9" ht="6.75" customHeight="1" x14ac:dyDescent="0.2">
      <c r="B38" s="37"/>
      <c r="C38" s="37"/>
      <c r="D38" s="37"/>
      <c r="E38" s="37"/>
      <c r="F38" s="37"/>
      <c r="G38" s="37"/>
      <c r="H38" s="37"/>
      <c r="I38" s="37"/>
    </row>
    <row r="39" spans="2:9" ht="15.75" x14ac:dyDescent="0.25">
      <c r="B39" s="36" t="s">
        <v>30</v>
      </c>
      <c r="C39" s="36"/>
      <c r="D39" s="36"/>
      <c r="E39" s="107"/>
      <c r="F39" s="107"/>
      <c r="G39" s="107"/>
      <c r="H39" s="107"/>
      <c r="I39" s="108"/>
    </row>
    <row r="40" spans="2:9" ht="6.75" customHeight="1" x14ac:dyDescent="0.25">
      <c r="B40" s="36"/>
      <c r="C40" s="36"/>
      <c r="D40" s="36"/>
      <c r="E40" s="38"/>
      <c r="F40" s="38"/>
      <c r="G40" s="38"/>
      <c r="H40" s="38"/>
      <c r="I40" s="37"/>
    </row>
    <row r="41" spans="2:9" ht="15.75" x14ac:dyDescent="0.25">
      <c r="B41" s="36" t="s">
        <v>31</v>
      </c>
      <c r="C41" s="36"/>
      <c r="D41" s="36"/>
      <c r="E41" s="107"/>
      <c r="F41" s="107"/>
      <c r="G41" s="107"/>
      <c r="H41" s="107"/>
      <c r="I41" s="108"/>
    </row>
    <row r="42" spans="2:9" ht="7.5" customHeight="1" x14ac:dyDescent="0.25">
      <c r="B42" s="36"/>
      <c r="C42" s="36"/>
      <c r="D42" s="36"/>
      <c r="E42" s="38"/>
      <c r="F42" s="38"/>
      <c r="G42" s="38"/>
      <c r="H42" s="38"/>
      <c r="I42" s="37"/>
    </row>
    <row r="43" spans="2:9" ht="15.75" x14ac:dyDescent="0.25">
      <c r="B43" s="36" t="s">
        <v>32</v>
      </c>
      <c r="C43" s="36"/>
      <c r="D43" s="36"/>
      <c r="E43" s="40"/>
      <c r="F43" s="38" t="s">
        <v>33</v>
      </c>
      <c r="G43" s="41"/>
      <c r="H43" s="38"/>
      <c r="I43" s="37"/>
    </row>
    <row r="44" spans="2:9" ht="15.75" x14ac:dyDescent="0.25">
      <c r="B44" s="3"/>
      <c r="C44" s="3"/>
      <c r="D44" s="3"/>
      <c r="E44" s="8"/>
      <c r="F44" s="7"/>
      <c r="H44" s="7"/>
      <c r="I44" s="2"/>
    </row>
    <row r="45" spans="2:9" ht="45.75" customHeight="1" x14ac:dyDescent="0.25">
      <c r="B45" s="126" t="s">
        <v>34</v>
      </c>
      <c r="C45" s="126"/>
      <c r="D45" s="126"/>
      <c r="E45" s="126"/>
      <c r="F45" s="126"/>
      <c r="G45" s="126"/>
      <c r="H45" s="126"/>
      <c r="I45" s="126"/>
    </row>
    <row r="46" spans="2:9" ht="15.75" x14ac:dyDescent="0.25">
      <c r="B46" s="36" t="s">
        <v>35</v>
      </c>
      <c r="C46" s="36"/>
      <c r="D46" s="36"/>
      <c r="E46" s="42" t="s">
        <v>36</v>
      </c>
      <c r="F46" s="43">
        <f>MIN('Daily Expenses'!B9:B314)</f>
        <v>0</v>
      </c>
      <c r="G46" s="37" t="s">
        <v>37</v>
      </c>
      <c r="H46" s="43">
        <f>MAX('Daily Expenses'!B9:B314)</f>
        <v>0</v>
      </c>
      <c r="I46" s="37"/>
    </row>
    <row r="47" spans="2:9" ht="15.75" x14ac:dyDescent="0.25">
      <c r="B47" s="36"/>
      <c r="C47" s="36"/>
      <c r="D47" s="36"/>
      <c r="E47" s="42"/>
      <c r="F47" s="44"/>
      <c r="G47" s="37"/>
      <c r="H47" s="44"/>
      <c r="I47" s="37"/>
    </row>
    <row r="48" spans="2:9" ht="15.75" x14ac:dyDescent="0.25">
      <c r="B48" s="36" t="s">
        <v>38</v>
      </c>
      <c r="C48" s="36"/>
      <c r="D48" s="36"/>
      <c r="E48" s="42"/>
      <c r="F48" s="45">
        <f>COUNTA('Daily Expenses'!B9:B314)</f>
        <v>0</v>
      </c>
      <c r="G48" s="42" t="s">
        <v>33</v>
      </c>
      <c r="H48" s="46"/>
      <c r="I48" s="37"/>
    </row>
    <row r="49" spans="2:12" ht="15.75" x14ac:dyDescent="0.25">
      <c r="B49" s="3"/>
      <c r="C49" s="3"/>
      <c r="D49" s="3"/>
      <c r="E49" s="4"/>
      <c r="F49" s="9"/>
      <c r="G49" s="4"/>
      <c r="H49" s="22"/>
      <c r="I49" s="2"/>
    </row>
    <row r="50" spans="2:12" ht="15.75" x14ac:dyDescent="0.25">
      <c r="B50" s="125" t="s">
        <v>39</v>
      </c>
      <c r="C50" s="125"/>
      <c r="D50" s="125"/>
      <c r="E50" s="125"/>
      <c r="F50" s="125"/>
      <c r="G50" s="125"/>
      <c r="H50" s="125"/>
      <c r="I50" s="125"/>
      <c r="J50" s="29"/>
      <c r="K50" s="29"/>
      <c r="L50" s="29"/>
    </row>
    <row r="51" spans="2:12" x14ac:dyDescent="0.2">
      <c r="B51" s="2"/>
      <c r="C51" s="2"/>
      <c r="D51" s="2"/>
      <c r="E51" s="2"/>
      <c r="F51" s="2"/>
      <c r="G51" s="2"/>
      <c r="H51" s="2"/>
      <c r="I51" s="2"/>
    </row>
    <row r="52" spans="2:12" ht="15.75" x14ac:dyDescent="0.25">
      <c r="B52" s="36" t="s">
        <v>40</v>
      </c>
      <c r="C52" s="36"/>
      <c r="D52" s="36"/>
      <c r="E52" s="36"/>
      <c r="F52" s="47">
        <f>'Daily Expenses'!R4</f>
        <v>0</v>
      </c>
      <c r="G52" s="48"/>
      <c r="H52" s="49"/>
      <c r="I52" s="2"/>
    </row>
    <row r="53" spans="2:12" ht="15.75" thickBot="1" x14ac:dyDescent="0.25">
      <c r="B53" s="2"/>
      <c r="C53" s="2"/>
      <c r="D53" s="2"/>
      <c r="E53" s="2"/>
      <c r="F53" s="2"/>
      <c r="G53" s="2"/>
      <c r="H53" s="2"/>
      <c r="I53" s="2"/>
    </row>
    <row r="54" spans="2:12" x14ac:dyDescent="0.2">
      <c r="B54" s="109" t="s">
        <v>41</v>
      </c>
      <c r="C54" s="110"/>
      <c r="D54" s="110"/>
      <c r="E54" s="110"/>
      <c r="F54" s="110"/>
      <c r="G54" s="110"/>
      <c r="H54" s="110"/>
      <c r="I54" s="111"/>
    </row>
    <row r="55" spans="2:12" x14ac:dyDescent="0.2">
      <c r="B55" s="112"/>
      <c r="C55" s="113"/>
      <c r="D55" s="113"/>
      <c r="E55" s="113"/>
      <c r="F55" s="113"/>
      <c r="G55" s="113"/>
      <c r="H55" s="113"/>
      <c r="I55" s="114"/>
    </row>
    <row r="56" spans="2:12" x14ac:dyDescent="0.2">
      <c r="B56" s="112"/>
      <c r="C56" s="113"/>
      <c r="D56" s="113"/>
      <c r="E56" s="113"/>
      <c r="F56" s="113"/>
      <c r="G56" s="113"/>
      <c r="H56" s="113"/>
      <c r="I56" s="114"/>
    </row>
    <row r="57" spans="2:12" x14ac:dyDescent="0.2">
      <c r="B57" s="112"/>
      <c r="C57" s="113"/>
      <c r="D57" s="113"/>
      <c r="E57" s="113"/>
      <c r="F57" s="113"/>
      <c r="G57" s="113"/>
      <c r="H57" s="113"/>
      <c r="I57" s="114"/>
    </row>
    <row r="58" spans="2:12" x14ac:dyDescent="0.2">
      <c r="B58" s="112"/>
      <c r="C58" s="113"/>
      <c r="D58" s="113"/>
      <c r="E58" s="113"/>
      <c r="F58" s="113"/>
      <c r="G58" s="113"/>
      <c r="H58" s="113"/>
      <c r="I58" s="114"/>
    </row>
    <row r="59" spans="2:12" ht="99" customHeight="1" thickBot="1" x14ac:dyDescent="0.25">
      <c r="B59" s="115"/>
      <c r="C59" s="116"/>
      <c r="D59" s="116"/>
      <c r="E59" s="116"/>
      <c r="F59" s="116"/>
      <c r="G59" s="116"/>
      <c r="H59" s="116"/>
      <c r="I59" s="117"/>
    </row>
    <row r="60" spans="2:12" ht="15.75" x14ac:dyDescent="0.2">
      <c r="B60" s="10"/>
      <c r="C60" s="5"/>
      <c r="D60" s="23"/>
      <c r="E60" s="10"/>
      <c r="F60" s="24"/>
      <c r="G60" s="24"/>
      <c r="H60" s="24"/>
      <c r="I60" s="24"/>
    </row>
    <row r="61" spans="2:12" ht="31.9" customHeight="1" x14ac:dyDescent="0.2">
      <c r="B61" s="124" t="s">
        <v>42</v>
      </c>
      <c r="C61" s="124"/>
      <c r="D61" s="124"/>
      <c r="E61" s="124"/>
      <c r="F61" s="124"/>
      <c r="G61" s="124"/>
      <c r="H61" s="124"/>
      <c r="I61" s="124"/>
    </row>
    <row r="62" spans="2:12" ht="12.75" customHeight="1" thickBot="1" x14ac:dyDescent="0.25">
      <c r="B62" s="10"/>
      <c r="C62" s="5"/>
      <c r="D62" s="23"/>
      <c r="E62" s="10"/>
      <c r="F62" s="10"/>
      <c r="G62" s="10"/>
      <c r="H62" s="10"/>
      <c r="I62" s="10"/>
    </row>
    <row r="63" spans="2:12" ht="36" customHeight="1" x14ac:dyDescent="0.2">
      <c r="B63" s="104" t="s">
        <v>43</v>
      </c>
      <c r="C63" s="105"/>
      <c r="D63" s="105"/>
      <c r="E63" s="105"/>
      <c r="F63" s="105"/>
      <c r="G63" s="105"/>
      <c r="H63" s="105"/>
      <c r="I63" s="106"/>
    </row>
    <row r="64" spans="2:12" ht="55.5" customHeight="1" x14ac:dyDescent="0.2">
      <c r="B64" s="118" t="s">
        <v>44</v>
      </c>
      <c r="C64" s="119"/>
      <c r="D64" s="119"/>
      <c r="E64" s="119"/>
      <c r="F64" s="119"/>
      <c r="G64" s="119"/>
      <c r="H64" s="119"/>
      <c r="I64" s="120"/>
    </row>
    <row r="65" spans="2:9" ht="15.75" hidden="1" customHeight="1" x14ac:dyDescent="0.2">
      <c r="B65" s="118"/>
      <c r="C65" s="119"/>
      <c r="D65" s="119"/>
      <c r="E65" s="119"/>
      <c r="F65" s="119"/>
      <c r="G65" s="119"/>
      <c r="H65" s="119"/>
      <c r="I65" s="120"/>
    </row>
    <row r="66" spans="2:9" ht="15" customHeight="1" thickBot="1" x14ac:dyDescent="0.25">
      <c r="B66" s="121"/>
      <c r="C66" s="122"/>
      <c r="D66" s="122"/>
      <c r="E66" s="122"/>
      <c r="F66" s="122"/>
      <c r="G66" s="122"/>
      <c r="H66" s="122"/>
      <c r="I66" s="123"/>
    </row>
    <row r="67" spans="2:9" x14ac:dyDescent="0.2">
      <c r="B67" s="2"/>
      <c r="C67" s="2"/>
      <c r="D67" s="2"/>
      <c r="E67" s="2"/>
      <c r="F67" s="2"/>
      <c r="G67" s="2"/>
      <c r="H67" s="2"/>
      <c r="I67" s="2"/>
    </row>
    <row r="68" spans="2:9" x14ac:dyDescent="0.2">
      <c r="B68" s="2"/>
      <c r="C68" s="2"/>
      <c r="D68" s="2"/>
      <c r="E68" s="2"/>
      <c r="F68" s="2"/>
      <c r="G68" s="2"/>
      <c r="H68" s="2"/>
      <c r="I68" s="2"/>
    </row>
    <row r="69" spans="2:9" ht="15.75" x14ac:dyDescent="0.25">
      <c r="B69" s="102"/>
      <c r="C69" s="103"/>
      <c r="D69" s="103"/>
    </row>
    <row r="70" spans="2:9" ht="8.4499999999999993" customHeight="1" x14ac:dyDescent="0.25">
      <c r="B70" s="3"/>
      <c r="C70" s="2"/>
      <c r="D70" s="2"/>
    </row>
    <row r="71" spans="2:9" ht="15.75" x14ac:dyDescent="0.25">
      <c r="B71" s="102"/>
      <c r="C71" s="103"/>
      <c r="D71" s="103"/>
    </row>
    <row r="72" spans="2:9" ht="9" customHeight="1" x14ac:dyDescent="0.25">
      <c r="B72" s="3"/>
      <c r="C72" s="2"/>
      <c r="D72" s="2"/>
    </row>
    <row r="73" spans="2:9" ht="15.75" x14ac:dyDescent="0.25">
      <c r="B73" s="102"/>
      <c r="C73" s="103"/>
      <c r="D73" s="103"/>
    </row>
  </sheetData>
  <sheetProtection algorithmName="SHA-512" hashValue="hfuPvj+yp0g5g/2nqUGONjLy4aa6Mz+jaYPAcO7fmj0auk1CPni65mrGZLGylmAjVptu0OxbN4deX/OQznd6fw==" saltValue="JuBm04gLtjH+9FUMVb3fVA==" spinCount="100000" sheet="1"/>
  <mergeCells count="21">
    <mergeCell ref="E25:I25"/>
    <mergeCell ref="B50:I50"/>
    <mergeCell ref="B45:I45"/>
    <mergeCell ref="B14:I14"/>
    <mergeCell ref="E26:I26"/>
    <mergeCell ref="E29:I29"/>
    <mergeCell ref="E33:I33"/>
    <mergeCell ref="B16:I24"/>
    <mergeCell ref="E35:I35"/>
    <mergeCell ref="E31:I31"/>
    <mergeCell ref="E27:I27"/>
    <mergeCell ref="B73:D73"/>
    <mergeCell ref="B63:I63"/>
    <mergeCell ref="E37:I37"/>
    <mergeCell ref="B54:I59"/>
    <mergeCell ref="B64:I66"/>
    <mergeCell ref="B69:D69"/>
    <mergeCell ref="B71:D71"/>
    <mergeCell ref="B61:I61"/>
    <mergeCell ref="E39:I39"/>
    <mergeCell ref="E41:I41"/>
  </mergeCells>
  <phoneticPr fontId="1" type="noConversion"/>
  <conditionalFormatting sqref="F46">
    <cfRule type="cellIs" dxfId="7" priority="3" stopIfTrue="1" operator="greaterThan">
      <formula>0</formula>
    </cfRule>
    <cfRule type="cellIs" dxfId="6" priority="4" stopIfTrue="1" operator="greaterThan">
      <formula>"00/01/00"</formula>
    </cfRule>
    <cfRule type="cellIs" dxfId="5" priority="5" stopIfTrue="1" operator="equal">
      <formula>"00/01/00"</formula>
    </cfRule>
    <cfRule type="cellIs" dxfId="4" priority="6" stopIfTrue="1" operator="equal">
      <formula>"00/01/00"</formula>
    </cfRule>
    <cfRule type="cellIs" priority="7" stopIfTrue="1" operator="equal">
      <formula>0</formula>
    </cfRule>
    <cfRule type="cellIs" dxfId="3" priority="8" stopIfTrue="1" operator="equal">
      <formula>"00/01/00"</formula>
    </cfRule>
  </conditionalFormatting>
  <conditionalFormatting sqref="H46 F48:F49">
    <cfRule type="cellIs" dxfId="2" priority="2" stopIfTrue="1" operator="greaterThan">
      <formula>0</formula>
    </cfRule>
  </conditionalFormatting>
  <hyperlinks>
    <hyperlink ref="B14:I14" r:id="rId1" display="Please download and read the Travel Scheme notes thoroughly before attempting to complete this form. " xr:uid="{00000000-0004-0000-0100-000000000000}"/>
  </hyperlinks>
  <pageMargins left="0.24" right="0.19" top="0.41" bottom="0.36" header="0.26" footer="0.25"/>
  <pageSetup paperSize="9" scale="81"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7AB64"/>
  </sheetPr>
  <dimension ref="A1:R369"/>
  <sheetViews>
    <sheetView showGridLines="0" zoomScaleNormal="100" workbookViewId="0">
      <pane xSplit="1" ySplit="8" topLeftCell="B9" activePane="bottomRight" state="frozen"/>
      <selection pane="topRight" activeCell="C160" sqref="C160"/>
      <selection pane="bottomLeft" activeCell="C160" sqref="C160"/>
      <selection pane="bottomRight" activeCell="B9" sqref="B9:B11"/>
    </sheetView>
  </sheetViews>
  <sheetFormatPr defaultRowHeight="12.75" x14ac:dyDescent="0.2"/>
  <cols>
    <col min="1" max="1" width="3.28515625" customWidth="1"/>
    <col min="2" max="2" width="10.5703125" customWidth="1"/>
    <col min="3" max="3" width="25.140625" customWidth="1"/>
    <col min="4" max="4" width="7.28515625" customWidth="1"/>
    <col min="5" max="5" width="8.140625" customWidth="1"/>
    <col min="6" max="6" width="10.140625" customWidth="1"/>
    <col min="7" max="7" width="9.7109375" customWidth="1"/>
    <col min="8" max="9" width="7.7109375" customWidth="1"/>
    <col min="10" max="10" width="16.28515625" bestFit="1" customWidth="1"/>
    <col min="11" max="11" width="17" customWidth="1"/>
    <col min="12" max="12" width="13.5703125" customWidth="1"/>
    <col min="13" max="16" width="10.42578125" customWidth="1"/>
    <col min="17" max="17" width="13.28515625" customWidth="1"/>
    <col min="18" max="18" width="11.85546875" customWidth="1"/>
  </cols>
  <sheetData>
    <row r="1" spans="1:18" ht="6.75" customHeight="1" x14ac:dyDescent="0.2">
      <c r="B1" s="1"/>
      <c r="C1" s="1"/>
      <c r="D1" s="1"/>
      <c r="E1" s="1"/>
      <c r="F1" s="1"/>
      <c r="G1" s="1"/>
      <c r="H1" s="1"/>
      <c r="I1" s="175"/>
      <c r="J1" s="175"/>
      <c r="K1" s="1"/>
      <c r="L1" s="1"/>
      <c r="M1" s="1"/>
      <c r="N1" s="1"/>
      <c r="O1" s="1"/>
      <c r="P1" s="1"/>
      <c r="Q1" s="1"/>
      <c r="R1" s="1"/>
    </row>
    <row r="2" spans="1:18" ht="15" customHeight="1" x14ac:dyDescent="0.2">
      <c r="B2" s="153"/>
      <c r="C2" s="153"/>
      <c r="D2" s="1"/>
      <c r="E2" s="1"/>
      <c r="F2" s="1"/>
      <c r="G2" s="1"/>
      <c r="H2" s="1"/>
      <c r="I2" s="1"/>
      <c r="J2" s="1"/>
      <c r="K2" s="1"/>
      <c r="L2" s="1"/>
      <c r="M2" s="1"/>
      <c r="N2" s="1"/>
      <c r="O2" s="1"/>
      <c r="P2" s="1"/>
      <c r="Q2" s="1"/>
      <c r="R2" s="1"/>
    </row>
    <row r="3" spans="1:18" ht="29.25" customHeight="1" x14ac:dyDescent="0.2">
      <c r="B3" s="154" t="s">
        <v>45</v>
      </c>
      <c r="C3" s="154"/>
      <c r="D3" s="61"/>
      <c r="E3" s="158"/>
      <c r="F3" s="158"/>
      <c r="G3" s="158"/>
      <c r="H3" s="158"/>
      <c r="I3" s="50"/>
      <c r="J3" s="50" t="s">
        <v>46</v>
      </c>
      <c r="K3" s="50"/>
      <c r="L3" s="158"/>
      <c r="M3" s="159"/>
      <c r="N3" s="62"/>
      <c r="O3" s="62"/>
      <c r="P3" s="62"/>
      <c r="Q3" s="50"/>
      <c r="R3" s="50"/>
    </row>
    <row r="4" spans="1:18" ht="31.5" customHeight="1" x14ac:dyDescent="0.25">
      <c r="B4" s="154" t="s">
        <v>47</v>
      </c>
      <c r="C4" s="194"/>
      <c r="D4" s="61"/>
      <c r="E4" s="174"/>
      <c r="F4" s="174"/>
      <c r="G4" s="174"/>
      <c r="H4" s="174"/>
      <c r="I4" s="50"/>
      <c r="J4" s="50" t="s">
        <v>46</v>
      </c>
      <c r="K4" s="50"/>
      <c r="L4" s="158"/>
      <c r="M4" s="159"/>
      <c r="N4" s="62"/>
      <c r="O4" s="62"/>
      <c r="P4" s="62"/>
      <c r="Q4" s="79" t="s">
        <v>48</v>
      </c>
      <c r="R4" s="80">
        <f>SUM(R9:R314)</f>
        <v>0</v>
      </c>
    </row>
    <row r="5" spans="1:18" ht="13.5" thickBot="1" x14ac:dyDescent="0.25">
      <c r="B5" s="1"/>
      <c r="C5" s="1"/>
      <c r="D5" s="1"/>
      <c r="E5" s="1"/>
      <c r="F5" s="1"/>
      <c r="G5" s="1"/>
      <c r="H5" s="1"/>
      <c r="I5" s="1"/>
      <c r="J5" s="1"/>
      <c r="K5" s="1"/>
      <c r="L5" s="1"/>
      <c r="M5" s="1"/>
      <c r="N5" s="1"/>
      <c r="O5" s="1"/>
      <c r="P5" s="1"/>
      <c r="Q5" s="1"/>
      <c r="R5" s="1"/>
    </row>
    <row r="6" spans="1:18" ht="27" customHeight="1" thickBot="1" x14ac:dyDescent="0.25">
      <c r="A6" s="50"/>
      <c r="B6" s="182" t="s">
        <v>49</v>
      </c>
      <c r="C6" s="183"/>
      <c r="D6" s="183"/>
      <c r="E6" s="183"/>
      <c r="F6" s="183"/>
      <c r="G6" s="183"/>
      <c r="H6" s="183"/>
      <c r="I6" s="183"/>
      <c r="J6" s="183"/>
      <c r="K6" s="183"/>
      <c r="L6" s="183"/>
      <c r="M6" s="183"/>
      <c r="N6" s="183"/>
      <c r="O6" s="183"/>
      <c r="P6" s="183"/>
      <c r="Q6" s="183"/>
      <c r="R6" s="184"/>
    </row>
    <row r="7" spans="1:18" ht="19.5" customHeight="1" thickBot="1" x14ac:dyDescent="0.25">
      <c r="A7" s="50"/>
      <c r="B7" s="188" t="s">
        <v>119</v>
      </c>
      <c r="C7" s="190" t="s">
        <v>50</v>
      </c>
      <c r="D7" s="192"/>
      <c r="E7" s="192"/>
      <c r="F7" s="192"/>
      <c r="G7" s="193"/>
      <c r="H7" s="160" t="s">
        <v>51</v>
      </c>
      <c r="I7" s="161"/>
      <c r="J7" s="190" t="s">
        <v>52</v>
      </c>
      <c r="K7" s="191"/>
      <c r="L7" s="178" t="s">
        <v>53</v>
      </c>
      <c r="M7" s="164" t="s">
        <v>54</v>
      </c>
      <c r="N7" s="165"/>
      <c r="O7" s="164" t="s">
        <v>55</v>
      </c>
      <c r="P7" s="165"/>
      <c r="Q7" s="180" t="s">
        <v>56</v>
      </c>
      <c r="R7" s="176" t="s">
        <v>57</v>
      </c>
    </row>
    <row r="8" spans="1:18" ht="23.25" thickBot="1" x14ac:dyDescent="0.25">
      <c r="A8" s="50"/>
      <c r="B8" s="189"/>
      <c r="C8" s="71" t="s">
        <v>58</v>
      </c>
      <c r="D8" s="72" t="s">
        <v>59</v>
      </c>
      <c r="E8" s="70" t="s">
        <v>60</v>
      </c>
      <c r="F8" s="73" t="s">
        <v>61</v>
      </c>
      <c r="G8" s="74" t="s">
        <v>62</v>
      </c>
      <c r="H8" s="162"/>
      <c r="I8" s="163"/>
      <c r="J8" s="75" t="s">
        <v>63</v>
      </c>
      <c r="K8" s="76" t="s">
        <v>64</v>
      </c>
      <c r="L8" s="179"/>
      <c r="M8" s="69" t="s">
        <v>65</v>
      </c>
      <c r="N8" s="69" t="s">
        <v>66</v>
      </c>
      <c r="O8" s="69" t="s">
        <v>65</v>
      </c>
      <c r="P8" s="69" t="s">
        <v>67</v>
      </c>
      <c r="Q8" s="181"/>
      <c r="R8" s="177"/>
    </row>
    <row r="9" spans="1:18" ht="12.75" customHeight="1" x14ac:dyDescent="0.2">
      <c r="A9" s="173">
        <v>1</v>
      </c>
      <c r="B9" s="155"/>
      <c r="C9" s="87" t="s">
        <v>68</v>
      </c>
      <c r="D9" s="99"/>
      <c r="E9" s="53">
        <v>0.45</v>
      </c>
      <c r="F9" s="54">
        <f>SUM(D9*E9)</f>
        <v>0</v>
      </c>
      <c r="G9" s="138"/>
      <c r="H9" s="144"/>
      <c r="I9" s="145"/>
      <c r="J9" s="150">
        <f>SUM(F9+F10+F11+G9+G11+H9)</f>
        <v>0</v>
      </c>
      <c r="K9" s="141">
        <f>IF(J9&lt;=75,J9,75)</f>
        <v>0</v>
      </c>
      <c r="L9" s="138"/>
      <c r="M9" s="135"/>
      <c r="N9" s="132">
        <f>M9*0.05</f>
        <v>0</v>
      </c>
      <c r="O9" s="135"/>
      <c r="P9" s="132">
        <f>O9*0.05</f>
        <v>0</v>
      </c>
      <c r="Q9" s="166"/>
      <c r="R9" s="169">
        <f>SUM(K9+L9+N9+P9+Q9)</f>
        <v>0</v>
      </c>
    </row>
    <row r="10" spans="1:18" ht="12.75" customHeight="1" x14ac:dyDescent="0.2">
      <c r="A10" s="172"/>
      <c r="B10" s="156"/>
      <c r="C10" s="88" t="s">
        <v>69</v>
      </c>
      <c r="D10" s="100"/>
      <c r="E10" s="86">
        <v>0.24</v>
      </c>
      <c r="F10" s="56">
        <f>SUM(D10*E10)</f>
        <v>0</v>
      </c>
      <c r="G10" s="139"/>
      <c r="H10" s="146"/>
      <c r="I10" s="147"/>
      <c r="J10" s="151"/>
      <c r="K10" s="142"/>
      <c r="L10" s="139"/>
      <c r="M10" s="136"/>
      <c r="N10" s="133"/>
      <c r="O10" s="136"/>
      <c r="P10" s="133"/>
      <c r="Q10" s="167"/>
      <c r="R10" s="170"/>
    </row>
    <row r="11" spans="1:18" ht="12.75" customHeight="1" thickBot="1" x14ac:dyDescent="0.25">
      <c r="A11" s="83"/>
      <c r="B11" s="157"/>
      <c r="C11" s="57" t="s">
        <v>70</v>
      </c>
      <c r="D11" s="101"/>
      <c r="E11" s="59">
        <v>0.2</v>
      </c>
      <c r="F11" s="60">
        <f t="shared" ref="F11:F74" si="0">SUM(D11*E11)</f>
        <v>0</v>
      </c>
      <c r="G11" s="140"/>
      <c r="H11" s="148"/>
      <c r="I11" s="149"/>
      <c r="J11" s="152"/>
      <c r="K11" s="143"/>
      <c r="L11" s="140"/>
      <c r="M11" s="137"/>
      <c r="N11" s="134"/>
      <c r="O11" s="137"/>
      <c r="P11" s="134"/>
      <c r="Q11" s="168"/>
      <c r="R11" s="171"/>
    </row>
    <row r="12" spans="1:18" ht="12.75" customHeight="1" x14ac:dyDescent="0.2">
      <c r="A12" s="172">
        <v>2</v>
      </c>
      <c r="B12" s="155"/>
      <c r="C12" s="51" t="s">
        <v>68</v>
      </c>
      <c r="D12" s="99"/>
      <c r="E12" s="53">
        <v>0.45</v>
      </c>
      <c r="F12" s="54">
        <f t="shared" si="0"/>
        <v>0</v>
      </c>
      <c r="G12" s="138"/>
      <c r="H12" s="144"/>
      <c r="I12" s="145"/>
      <c r="J12" s="150">
        <f>SUM(F12+F13+F14+G12+G14+H12)</f>
        <v>0</v>
      </c>
      <c r="K12" s="141">
        <f>IF(J12&lt;=75,J12,75)</f>
        <v>0</v>
      </c>
      <c r="L12" s="138"/>
      <c r="M12" s="135"/>
      <c r="N12" s="132">
        <f>M12*0.05</f>
        <v>0</v>
      </c>
      <c r="O12" s="135"/>
      <c r="P12" s="132">
        <f>O12*0.05</f>
        <v>0</v>
      </c>
      <c r="Q12" s="166"/>
      <c r="R12" s="169">
        <f>SUM(K12+L12+N12+P12+Q12)</f>
        <v>0</v>
      </c>
    </row>
    <row r="13" spans="1:18" ht="12.75" customHeight="1" x14ac:dyDescent="0.2">
      <c r="A13" s="172"/>
      <c r="B13" s="156"/>
      <c r="C13" s="88" t="s">
        <v>69</v>
      </c>
      <c r="D13" s="100"/>
      <c r="E13" s="86">
        <v>0.24</v>
      </c>
      <c r="F13" s="56">
        <f t="shared" si="0"/>
        <v>0</v>
      </c>
      <c r="G13" s="139"/>
      <c r="H13" s="146"/>
      <c r="I13" s="147"/>
      <c r="J13" s="151"/>
      <c r="K13" s="142"/>
      <c r="L13" s="139"/>
      <c r="M13" s="136"/>
      <c r="N13" s="133"/>
      <c r="O13" s="136"/>
      <c r="P13" s="133"/>
      <c r="Q13" s="167"/>
      <c r="R13" s="170"/>
    </row>
    <row r="14" spans="1:18" ht="12.75" customHeight="1" thickBot="1" x14ac:dyDescent="0.25">
      <c r="A14" s="83"/>
      <c r="B14" s="157"/>
      <c r="C14" s="57" t="s">
        <v>70</v>
      </c>
      <c r="D14" s="101"/>
      <c r="E14" s="59">
        <v>0.2</v>
      </c>
      <c r="F14" s="60">
        <f t="shared" si="0"/>
        <v>0</v>
      </c>
      <c r="G14" s="140"/>
      <c r="H14" s="148"/>
      <c r="I14" s="149"/>
      <c r="J14" s="152"/>
      <c r="K14" s="143"/>
      <c r="L14" s="140"/>
      <c r="M14" s="137"/>
      <c r="N14" s="134"/>
      <c r="O14" s="137"/>
      <c r="P14" s="134"/>
      <c r="Q14" s="168"/>
      <c r="R14" s="171"/>
    </row>
    <row r="15" spans="1:18" ht="12.75" customHeight="1" x14ac:dyDescent="0.2">
      <c r="A15" s="172">
        <v>3</v>
      </c>
      <c r="B15" s="185"/>
      <c r="C15" s="51" t="s">
        <v>68</v>
      </c>
      <c r="D15" s="52"/>
      <c r="E15" s="53">
        <v>0.45</v>
      </c>
      <c r="F15" s="54">
        <f t="shared" si="0"/>
        <v>0</v>
      </c>
      <c r="G15" s="138"/>
      <c r="H15" s="144"/>
      <c r="I15" s="145"/>
      <c r="J15" s="150">
        <f>SUM(F15+F16+F17+G15+G17+H15)</f>
        <v>0</v>
      </c>
      <c r="K15" s="141">
        <f>IF(J15&lt;=75,J15,75)</f>
        <v>0</v>
      </c>
      <c r="L15" s="138"/>
      <c r="M15" s="135"/>
      <c r="N15" s="132">
        <f>M15*0.05</f>
        <v>0</v>
      </c>
      <c r="O15" s="135"/>
      <c r="P15" s="132">
        <f>O15*0.05</f>
        <v>0</v>
      </c>
      <c r="Q15" s="166"/>
      <c r="R15" s="169">
        <f>SUM(K15+L15+N15+P15+Q15)</f>
        <v>0</v>
      </c>
    </row>
    <row r="16" spans="1:18" ht="12.75" customHeight="1" x14ac:dyDescent="0.2">
      <c r="A16" s="172"/>
      <c r="B16" s="186"/>
      <c r="C16" s="88" t="s">
        <v>69</v>
      </c>
      <c r="D16" s="100"/>
      <c r="E16" s="86">
        <v>0.24</v>
      </c>
      <c r="F16" s="56">
        <f t="shared" si="0"/>
        <v>0</v>
      </c>
      <c r="G16" s="139"/>
      <c r="H16" s="146"/>
      <c r="I16" s="147"/>
      <c r="J16" s="151"/>
      <c r="K16" s="142"/>
      <c r="L16" s="139"/>
      <c r="M16" s="136"/>
      <c r="N16" s="133"/>
      <c r="O16" s="136"/>
      <c r="P16" s="133"/>
      <c r="Q16" s="167"/>
      <c r="R16" s="170"/>
    </row>
    <row r="17" spans="1:18" ht="12.75" customHeight="1" thickBot="1" x14ac:dyDescent="0.25">
      <c r="A17" s="172"/>
      <c r="B17" s="187"/>
      <c r="C17" s="57" t="s">
        <v>70</v>
      </c>
      <c r="D17" s="58"/>
      <c r="E17" s="59">
        <v>0.2</v>
      </c>
      <c r="F17" s="60">
        <f t="shared" si="0"/>
        <v>0</v>
      </c>
      <c r="G17" s="140"/>
      <c r="H17" s="148"/>
      <c r="I17" s="149"/>
      <c r="J17" s="152"/>
      <c r="K17" s="143"/>
      <c r="L17" s="140"/>
      <c r="M17" s="137"/>
      <c r="N17" s="134"/>
      <c r="O17" s="137"/>
      <c r="P17" s="134"/>
      <c r="Q17" s="168"/>
      <c r="R17" s="171"/>
    </row>
    <row r="18" spans="1:18" ht="12.75" customHeight="1" x14ac:dyDescent="0.2">
      <c r="A18" s="172">
        <v>4</v>
      </c>
      <c r="B18" s="155"/>
      <c r="C18" s="51" t="s">
        <v>68</v>
      </c>
      <c r="D18" s="52"/>
      <c r="E18" s="53">
        <v>0.45</v>
      </c>
      <c r="F18" s="54">
        <f t="shared" si="0"/>
        <v>0</v>
      </c>
      <c r="G18" s="138"/>
      <c r="H18" s="144"/>
      <c r="I18" s="145"/>
      <c r="J18" s="150">
        <f>SUM(F18+F19+F20+G18+G20+H18)</f>
        <v>0</v>
      </c>
      <c r="K18" s="141">
        <f>IF(J18&lt;=75,J18,75)</f>
        <v>0</v>
      </c>
      <c r="L18" s="138"/>
      <c r="M18" s="135"/>
      <c r="N18" s="132">
        <f>M18*0.05</f>
        <v>0</v>
      </c>
      <c r="O18" s="135"/>
      <c r="P18" s="132">
        <f>O18*0.05</f>
        <v>0</v>
      </c>
      <c r="Q18" s="166"/>
      <c r="R18" s="169">
        <f>SUM(K18+L18+N18+P18+Q18)</f>
        <v>0</v>
      </c>
    </row>
    <row r="19" spans="1:18" ht="12.75" customHeight="1" x14ac:dyDescent="0.2">
      <c r="A19" s="172"/>
      <c r="B19" s="156"/>
      <c r="C19" s="88" t="s">
        <v>69</v>
      </c>
      <c r="D19" s="100"/>
      <c r="E19" s="86">
        <v>0.24</v>
      </c>
      <c r="F19" s="56">
        <f t="shared" si="0"/>
        <v>0</v>
      </c>
      <c r="G19" s="139"/>
      <c r="H19" s="146"/>
      <c r="I19" s="147"/>
      <c r="J19" s="151"/>
      <c r="K19" s="142"/>
      <c r="L19" s="139"/>
      <c r="M19" s="136"/>
      <c r="N19" s="133"/>
      <c r="O19" s="136"/>
      <c r="P19" s="133"/>
      <c r="Q19" s="167"/>
      <c r="R19" s="170"/>
    </row>
    <row r="20" spans="1:18" ht="12.75" customHeight="1" thickBot="1" x14ac:dyDescent="0.25">
      <c r="A20" s="83"/>
      <c r="B20" s="157"/>
      <c r="C20" s="57" t="s">
        <v>70</v>
      </c>
      <c r="D20" s="58"/>
      <c r="E20" s="59">
        <v>0.2</v>
      </c>
      <c r="F20" s="60">
        <f t="shared" si="0"/>
        <v>0</v>
      </c>
      <c r="G20" s="140"/>
      <c r="H20" s="148"/>
      <c r="I20" s="149"/>
      <c r="J20" s="152"/>
      <c r="K20" s="143"/>
      <c r="L20" s="140"/>
      <c r="M20" s="137"/>
      <c r="N20" s="134"/>
      <c r="O20" s="137"/>
      <c r="P20" s="134"/>
      <c r="Q20" s="168"/>
      <c r="R20" s="171"/>
    </row>
    <row r="21" spans="1:18" ht="12.75" customHeight="1" x14ac:dyDescent="0.2">
      <c r="A21" s="172">
        <v>5</v>
      </c>
      <c r="B21" s="155"/>
      <c r="C21" s="51" t="s">
        <v>68</v>
      </c>
      <c r="D21" s="52"/>
      <c r="E21" s="53">
        <v>0.45</v>
      </c>
      <c r="F21" s="54">
        <f t="shared" si="0"/>
        <v>0</v>
      </c>
      <c r="G21" s="138"/>
      <c r="H21" s="144"/>
      <c r="I21" s="145"/>
      <c r="J21" s="150">
        <f>SUM(F21+F22+F23+G21+G23+H21)</f>
        <v>0</v>
      </c>
      <c r="K21" s="141">
        <f>IF(J21&lt;=75,J21,75)</f>
        <v>0</v>
      </c>
      <c r="L21" s="138"/>
      <c r="M21" s="135"/>
      <c r="N21" s="132">
        <f>M21*0.05</f>
        <v>0</v>
      </c>
      <c r="O21" s="135"/>
      <c r="P21" s="132">
        <f>O21*0.05</f>
        <v>0</v>
      </c>
      <c r="Q21" s="166"/>
      <c r="R21" s="169">
        <f>SUM(K21+L21+N21+P21+Q21)</f>
        <v>0</v>
      </c>
    </row>
    <row r="22" spans="1:18" ht="12.75" customHeight="1" x14ac:dyDescent="0.2">
      <c r="A22" s="172"/>
      <c r="B22" s="156"/>
      <c r="C22" s="88" t="s">
        <v>69</v>
      </c>
      <c r="D22" s="100"/>
      <c r="E22" s="86">
        <v>0.24</v>
      </c>
      <c r="F22" s="56">
        <f t="shared" si="0"/>
        <v>0</v>
      </c>
      <c r="G22" s="139"/>
      <c r="H22" s="146"/>
      <c r="I22" s="147"/>
      <c r="J22" s="151"/>
      <c r="K22" s="142"/>
      <c r="L22" s="139"/>
      <c r="M22" s="136"/>
      <c r="N22" s="133"/>
      <c r="O22" s="136"/>
      <c r="P22" s="133"/>
      <c r="Q22" s="167"/>
      <c r="R22" s="170"/>
    </row>
    <row r="23" spans="1:18" ht="12.75" customHeight="1" thickBot="1" x14ac:dyDescent="0.25">
      <c r="A23" s="83"/>
      <c r="B23" s="157"/>
      <c r="C23" s="57" t="s">
        <v>70</v>
      </c>
      <c r="D23" s="58"/>
      <c r="E23" s="59">
        <v>0.2</v>
      </c>
      <c r="F23" s="60">
        <f t="shared" si="0"/>
        <v>0</v>
      </c>
      <c r="G23" s="140"/>
      <c r="H23" s="148"/>
      <c r="I23" s="149"/>
      <c r="J23" s="152"/>
      <c r="K23" s="143"/>
      <c r="L23" s="140"/>
      <c r="M23" s="137"/>
      <c r="N23" s="134"/>
      <c r="O23" s="137"/>
      <c r="P23" s="134"/>
      <c r="Q23" s="168"/>
      <c r="R23" s="171"/>
    </row>
    <row r="24" spans="1:18" ht="12.75" customHeight="1" x14ac:dyDescent="0.2">
      <c r="A24" s="172">
        <v>6</v>
      </c>
      <c r="B24" s="155"/>
      <c r="C24" s="51" t="s">
        <v>68</v>
      </c>
      <c r="D24" s="52"/>
      <c r="E24" s="53">
        <v>0.45</v>
      </c>
      <c r="F24" s="54">
        <f t="shared" si="0"/>
        <v>0</v>
      </c>
      <c r="G24" s="138"/>
      <c r="H24" s="144"/>
      <c r="I24" s="145"/>
      <c r="J24" s="150">
        <f>SUM(F24+F25+F26+G24+G26+H24)</f>
        <v>0</v>
      </c>
      <c r="K24" s="141">
        <f>IF(J24&lt;=75,J24,75)</f>
        <v>0</v>
      </c>
      <c r="L24" s="138"/>
      <c r="M24" s="135"/>
      <c r="N24" s="132">
        <f>M24*0.05</f>
        <v>0</v>
      </c>
      <c r="O24" s="135"/>
      <c r="P24" s="132">
        <f>O24*0.05</f>
        <v>0</v>
      </c>
      <c r="Q24" s="166"/>
      <c r="R24" s="169">
        <f>SUM(K24+L24+N24+P24+Q24)</f>
        <v>0</v>
      </c>
    </row>
    <row r="25" spans="1:18" ht="12.75" customHeight="1" x14ac:dyDescent="0.2">
      <c r="A25" s="172"/>
      <c r="B25" s="156"/>
      <c r="C25" s="88" t="s">
        <v>69</v>
      </c>
      <c r="D25" s="100"/>
      <c r="E25" s="86">
        <v>0.24</v>
      </c>
      <c r="F25" s="56">
        <f t="shared" si="0"/>
        <v>0</v>
      </c>
      <c r="G25" s="139"/>
      <c r="H25" s="146"/>
      <c r="I25" s="147"/>
      <c r="J25" s="151"/>
      <c r="K25" s="142"/>
      <c r="L25" s="139"/>
      <c r="M25" s="136"/>
      <c r="N25" s="133"/>
      <c r="O25" s="136"/>
      <c r="P25" s="133"/>
      <c r="Q25" s="167"/>
      <c r="R25" s="170"/>
    </row>
    <row r="26" spans="1:18" ht="12.75" customHeight="1" thickBot="1" x14ac:dyDescent="0.25">
      <c r="A26" s="83"/>
      <c r="B26" s="157"/>
      <c r="C26" s="57" t="s">
        <v>70</v>
      </c>
      <c r="D26" s="58"/>
      <c r="E26" s="59">
        <v>0.2</v>
      </c>
      <c r="F26" s="60">
        <f t="shared" si="0"/>
        <v>0</v>
      </c>
      <c r="G26" s="140"/>
      <c r="H26" s="148"/>
      <c r="I26" s="149"/>
      <c r="J26" s="152"/>
      <c r="K26" s="143"/>
      <c r="L26" s="140"/>
      <c r="M26" s="137"/>
      <c r="N26" s="134"/>
      <c r="O26" s="137"/>
      <c r="P26" s="134"/>
      <c r="Q26" s="168"/>
      <c r="R26" s="171"/>
    </row>
    <row r="27" spans="1:18" ht="12.75" customHeight="1" x14ac:dyDescent="0.2">
      <c r="A27" s="172">
        <v>7</v>
      </c>
      <c r="B27" s="155"/>
      <c r="C27" s="51" t="s">
        <v>68</v>
      </c>
      <c r="D27" s="52"/>
      <c r="E27" s="53">
        <v>0.45</v>
      </c>
      <c r="F27" s="54">
        <f t="shared" si="0"/>
        <v>0</v>
      </c>
      <c r="G27" s="138"/>
      <c r="H27" s="144"/>
      <c r="I27" s="145"/>
      <c r="J27" s="150">
        <f>SUM(F27+F28+F29+G27+G29+H27)</f>
        <v>0</v>
      </c>
      <c r="K27" s="141">
        <f>IF(J27&lt;=75,J27,75)</f>
        <v>0</v>
      </c>
      <c r="L27" s="138"/>
      <c r="M27" s="135"/>
      <c r="N27" s="132">
        <f>M27*0.05</f>
        <v>0</v>
      </c>
      <c r="O27" s="135"/>
      <c r="P27" s="132">
        <f>O27*0.05</f>
        <v>0</v>
      </c>
      <c r="Q27" s="166"/>
      <c r="R27" s="169">
        <f>SUM(K27+L27+N27+P27+Q27)</f>
        <v>0</v>
      </c>
    </row>
    <row r="28" spans="1:18" ht="12.75" customHeight="1" x14ac:dyDescent="0.2">
      <c r="A28" s="172"/>
      <c r="B28" s="156"/>
      <c r="C28" s="88" t="s">
        <v>69</v>
      </c>
      <c r="D28" s="100"/>
      <c r="E28" s="86">
        <v>0.24</v>
      </c>
      <c r="F28" s="56">
        <f t="shared" si="0"/>
        <v>0</v>
      </c>
      <c r="G28" s="139"/>
      <c r="H28" s="146"/>
      <c r="I28" s="147"/>
      <c r="J28" s="151"/>
      <c r="K28" s="142"/>
      <c r="L28" s="139"/>
      <c r="M28" s="136"/>
      <c r="N28" s="133"/>
      <c r="O28" s="136"/>
      <c r="P28" s="133"/>
      <c r="Q28" s="167"/>
      <c r="R28" s="170"/>
    </row>
    <row r="29" spans="1:18" ht="12.75" customHeight="1" thickBot="1" x14ac:dyDescent="0.25">
      <c r="A29" s="83"/>
      <c r="B29" s="157"/>
      <c r="C29" s="57" t="s">
        <v>70</v>
      </c>
      <c r="D29" s="58"/>
      <c r="E29" s="59">
        <v>0.2</v>
      </c>
      <c r="F29" s="60">
        <f t="shared" si="0"/>
        <v>0</v>
      </c>
      <c r="G29" s="140"/>
      <c r="H29" s="148"/>
      <c r="I29" s="149"/>
      <c r="J29" s="152"/>
      <c r="K29" s="143"/>
      <c r="L29" s="140"/>
      <c r="M29" s="137"/>
      <c r="N29" s="134"/>
      <c r="O29" s="137"/>
      <c r="P29" s="134"/>
      <c r="Q29" s="168"/>
      <c r="R29" s="171"/>
    </row>
    <row r="30" spans="1:18" ht="12.75" customHeight="1" x14ac:dyDescent="0.2">
      <c r="A30" s="172">
        <v>8</v>
      </c>
      <c r="B30" s="155"/>
      <c r="C30" s="51" t="s">
        <v>68</v>
      </c>
      <c r="D30" s="52"/>
      <c r="E30" s="53">
        <v>0.45</v>
      </c>
      <c r="F30" s="54">
        <f t="shared" si="0"/>
        <v>0</v>
      </c>
      <c r="G30" s="138"/>
      <c r="H30" s="144"/>
      <c r="I30" s="145"/>
      <c r="J30" s="150">
        <f>SUM(F30+F31+F32+G30+G32+H30)</f>
        <v>0</v>
      </c>
      <c r="K30" s="141">
        <f>IF(J30&lt;=75,J30,75)</f>
        <v>0</v>
      </c>
      <c r="L30" s="138"/>
      <c r="M30" s="135"/>
      <c r="N30" s="132">
        <f>M30*0.05</f>
        <v>0</v>
      </c>
      <c r="O30" s="135"/>
      <c r="P30" s="132">
        <f>O30*0.05</f>
        <v>0</v>
      </c>
      <c r="Q30" s="166"/>
      <c r="R30" s="169">
        <f>SUM(K30+L30+N30+P30+Q30)</f>
        <v>0</v>
      </c>
    </row>
    <row r="31" spans="1:18" ht="12.75" customHeight="1" x14ac:dyDescent="0.2">
      <c r="A31" s="172"/>
      <c r="B31" s="156"/>
      <c r="C31" s="88" t="s">
        <v>69</v>
      </c>
      <c r="D31" s="55"/>
      <c r="E31" s="86">
        <v>0.24</v>
      </c>
      <c r="F31" s="56">
        <f t="shared" si="0"/>
        <v>0</v>
      </c>
      <c r="G31" s="139"/>
      <c r="H31" s="146"/>
      <c r="I31" s="147"/>
      <c r="J31" s="151"/>
      <c r="K31" s="142"/>
      <c r="L31" s="139"/>
      <c r="M31" s="136"/>
      <c r="N31" s="133"/>
      <c r="O31" s="136"/>
      <c r="P31" s="133"/>
      <c r="Q31" s="167"/>
      <c r="R31" s="170"/>
    </row>
    <row r="32" spans="1:18" ht="12.75" customHeight="1" thickBot="1" x14ac:dyDescent="0.25">
      <c r="A32" s="83"/>
      <c r="B32" s="157"/>
      <c r="C32" s="57" t="s">
        <v>70</v>
      </c>
      <c r="D32" s="101"/>
      <c r="E32" s="59">
        <v>0.2</v>
      </c>
      <c r="F32" s="60">
        <f t="shared" si="0"/>
        <v>0</v>
      </c>
      <c r="G32" s="140"/>
      <c r="H32" s="148"/>
      <c r="I32" s="149"/>
      <c r="J32" s="152"/>
      <c r="K32" s="143"/>
      <c r="L32" s="140"/>
      <c r="M32" s="137"/>
      <c r="N32" s="134"/>
      <c r="O32" s="137"/>
      <c r="P32" s="134"/>
      <c r="Q32" s="168"/>
      <c r="R32" s="171"/>
    </row>
    <row r="33" spans="1:18" ht="12.75" customHeight="1" x14ac:dyDescent="0.2">
      <c r="A33" s="172">
        <v>9</v>
      </c>
      <c r="B33" s="155"/>
      <c r="C33" s="51" t="s">
        <v>68</v>
      </c>
      <c r="D33" s="52"/>
      <c r="E33" s="53">
        <v>0.45</v>
      </c>
      <c r="F33" s="54">
        <f t="shared" si="0"/>
        <v>0</v>
      </c>
      <c r="G33" s="138"/>
      <c r="H33" s="144"/>
      <c r="I33" s="145"/>
      <c r="J33" s="150">
        <f>SUM(F33+F34+F35+G33+G35+H33)</f>
        <v>0</v>
      </c>
      <c r="K33" s="141">
        <f>IF(J33&lt;=75,J33,75)</f>
        <v>0</v>
      </c>
      <c r="L33" s="138"/>
      <c r="M33" s="135"/>
      <c r="N33" s="132">
        <f>M33*0.05</f>
        <v>0</v>
      </c>
      <c r="O33" s="135"/>
      <c r="P33" s="132">
        <f>O33*0.05</f>
        <v>0</v>
      </c>
      <c r="Q33" s="166"/>
      <c r="R33" s="169">
        <f>SUM(K33+L33+N33+P33+Q33)</f>
        <v>0</v>
      </c>
    </row>
    <row r="34" spans="1:18" ht="12.75" customHeight="1" x14ac:dyDescent="0.2">
      <c r="A34" s="172"/>
      <c r="B34" s="156"/>
      <c r="C34" s="88" t="s">
        <v>69</v>
      </c>
      <c r="D34" s="100"/>
      <c r="E34" s="86">
        <v>0.24</v>
      </c>
      <c r="F34" s="56">
        <f t="shared" si="0"/>
        <v>0</v>
      </c>
      <c r="G34" s="139"/>
      <c r="H34" s="146"/>
      <c r="I34" s="147"/>
      <c r="J34" s="151"/>
      <c r="K34" s="142"/>
      <c r="L34" s="139"/>
      <c r="M34" s="136"/>
      <c r="N34" s="133"/>
      <c r="O34" s="136"/>
      <c r="P34" s="133"/>
      <c r="Q34" s="167"/>
      <c r="R34" s="170"/>
    </row>
    <row r="35" spans="1:18" ht="12.75" customHeight="1" thickBot="1" x14ac:dyDescent="0.25">
      <c r="A35" s="83"/>
      <c r="B35" s="157"/>
      <c r="C35" s="57" t="s">
        <v>70</v>
      </c>
      <c r="D35" s="58"/>
      <c r="E35" s="59">
        <v>0.2</v>
      </c>
      <c r="F35" s="60">
        <f t="shared" si="0"/>
        <v>0</v>
      </c>
      <c r="G35" s="140"/>
      <c r="H35" s="148"/>
      <c r="I35" s="149"/>
      <c r="J35" s="152"/>
      <c r="K35" s="143"/>
      <c r="L35" s="140"/>
      <c r="M35" s="137"/>
      <c r="N35" s="134"/>
      <c r="O35" s="137"/>
      <c r="P35" s="134"/>
      <c r="Q35" s="168"/>
      <c r="R35" s="171"/>
    </row>
    <row r="36" spans="1:18" ht="12.75" customHeight="1" x14ac:dyDescent="0.2">
      <c r="A36" s="172">
        <v>10</v>
      </c>
      <c r="B36" s="155"/>
      <c r="C36" s="51" t="s">
        <v>68</v>
      </c>
      <c r="D36" s="52"/>
      <c r="E36" s="53">
        <v>0.45</v>
      </c>
      <c r="F36" s="54">
        <f t="shared" si="0"/>
        <v>0</v>
      </c>
      <c r="G36" s="138"/>
      <c r="H36" s="144"/>
      <c r="I36" s="145"/>
      <c r="J36" s="150">
        <f>SUM(F36+F37+F38+G36+G38+H36)</f>
        <v>0</v>
      </c>
      <c r="K36" s="141">
        <f>IF(J36&lt;=75,J36,75)</f>
        <v>0</v>
      </c>
      <c r="L36" s="138"/>
      <c r="M36" s="135"/>
      <c r="N36" s="132">
        <f>M36*0.05</f>
        <v>0</v>
      </c>
      <c r="O36" s="135"/>
      <c r="P36" s="132">
        <f>O36*0.05</f>
        <v>0</v>
      </c>
      <c r="Q36" s="166"/>
      <c r="R36" s="169">
        <f>SUM(K36+L36+N36+P36+Q36)</f>
        <v>0</v>
      </c>
    </row>
    <row r="37" spans="1:18" ht="12.75" customHeight="1" x14ac:dyDescent="0.2">
      <c r="A37" s="172"/>
      <c r="B37" s="156"/>
      <c r="C37" s="88" t="s">
        <v>69</v>
      </c>
      <c r="D37" s="100"/>
      <c r="E37" s="86">
        <v>0.24</v>
      </c>
      <c r="F37" s="56">
        <f t="shared" si="0"/>
        <v>0</v>
      </c>
      <c r="G37" s="139"/>
      <c r="H37" s="146"/>
      <c r="I37" s="147"/>
      <c r="J37" s="151"/>
      <c r="K37" s="142"/>
      <c r="L37" s="139"/>
      <c r="M37" s="136"/>
      <c r="N37" s="133"/>
      <c r="O37" s="136"/>
      <c r="P37" s="133"/>
      <c r="Q37" s="167"/>
      <c r="R37" s="170"/>
    </row>
    <row r="38" spans="1:18" ht="12.75" customHeight="1" thickBot="1" x14ac:dyDescent="0.25">
      <c r="A38" s="83"/>
      <c r="B38" s="157"/>
      <c r="C38" s="57" t="s">
        <v>70</v>
      </c>
      <c r="D38" s="58"/>
      <c r="E38" s="59">
        <v>0.2</v>
      </c>
      <c r="F38" s="60">
        <f t="shared" si="0"/>
        <v>0</v>
      </c>
      <c r="G38" s="140"/>
      <c r="H38" s="148"/>
      <c r="I38" s="149"/>
      <c r="J38" s="152"/>
      <c r="K38" s="143"/>
      <c r="L38" s="140"/>
      <c r="M38" s="137"/>
      <c r="N38" s="134"/>
      <c r="O38" s="137"/>
      <c r="P38" s="134"/>
      <c r="Q38" s="168"/>
      <c r="R38" s="171"/>
    </row>
    <row r="39" spans="1:18" ht="12.75" customHeight="1" x14ac:dyDescent="0.2">
      <c r="A39" s="172">
        <v>11</v>
      </c>
      <c r="B39" s="155"/>
      <c r="C39" s="51" t="s">
        <v>68</v>
      </c>
      <c r="D39" s="52"/>
      <c r="E39" s="53">
        <v>0.45</v>
      </c>
      <c r="F39" s="54">
        <f t="shared" si="0"/>
        <v>0</v>
      </c>
      <c r="G39" s="138"/>
      <c r="H39" s="144"/>
      <c r="I39" s="145"/>
      <c r="J39" s="150">
        <f>SUM(F39+F40+F41+G39+G41+H39)</f>
        <v>0</v>
      </c>
      <c r="K39" s="141">
        <f>IF(J39&lt;=75,J39,75)</f>
        <v>0</v>
      </c>
      <c r="L39" s="138"/>
      <c r="M39" s="135"/>
      <c r="N39" s="132">
        <f>M39*0.05</f>
        <v>0</v>
      </c>
      <c r="O39" s="135"/>
      <c r="P39" s="132">
        <f>O39*0.05</f>
        <v>0</v>
      </c>
      <c r="Q39" s="166"/>
      <c r="R39" s="169">
        <f>SUM(K39+L39+N39+P39+Q39)</f>
        <v>0</v>
      </c>
    </row>
    <row r="40" spans="1:18" ht="12.75" customHeight="1" x14ac:dyDescent="0.2">
      <c r="A40" s="172"/>
      <c r="B40" s="156"/>
      <c r="C40" s="88" t="s">
        <v>69</v>
      </c>
      <c r="D40" s="100"/>
      <c r="E40" s="86">
        <v>0.24</v>
      </c>
      <c r="F40" s="56">
        <f t="shared" si="0"/>
        <v>0</v>
      </c>
      <c r="G40" s="139"/>
      <c r="H40" s="146"/>
      <c r="I40" s="147"/>
      <c r="J40" s="151"/>
      <c r="K40" s="142"/>
      <c r="L40" s="139"/>
      <c r="M40" s="136"/>
      <c r="N40" s="133"/>
      <c r="O40" s="136"/>
      <c r="P40" s="133"/>
      <c r="Q40" s="167"/>
      <c r="R40" s="170"/>
    </row>
    <row r="41" spans="1:18" ht="12.75" customHeight="1" thickBot="1" x14ac:dyDescent="0.25">
      <c r="A41" s="83"/>
      <c r="B41" s="157"/>
      <c r="C41" s="57" t="s">
        <v>70</v>
      </c>
      <c r="D41" s="58"/>
      <c r="E41" s="59">
        <v>0.2</v>
      </c>
      <c r="F41" s="60">
        <f t="shared" si="0"/>
        <v>0</v>
      </c>
      <c r="G41" s="140"/>
      <c r="H41" s="148"/>
      <c r="I41" s="149"/>
      <c r="J41" s="152"/>
      <c r="K41" s="143"/>
      <c r="L41" s="140"/>
      <c r="M41" s="137"/>
      <c r="N41" s="134"/>
      <c r="O41" s="137"/>
      <c r="P41" s="134"/>
      <c r="Q41" s="168"/>
      <c r="R41" s="171"/>
    </row>
    <row r="42" spans="1:18" ht="12.75" customHeight="1" x14ac:dyDescent="0.2">
      <c r="A42" s="172">
        <v>12</v>
      </c>
      <c r="B42" s="155"/>
      <c r="C42" s="51" t="s">
        <v>68</v>
      </c>
      <c r="D42" s="52"/>
      <c r="E42" s="53">
        <v>0.45</v>
      </c>
      <c r="F42" s="54">
        <f t="shared" si="0"/>
        <v>0</v>
      </c>
      <c r="G42" s="138"/>
      <c r="H42" s="144"/>
      <c r="I42" s="145"/>
      <c r="J42" s="150">
        <f>SUM(F42+F43+F44+G42+G44+H42)</f>
        <v>0</v>
      </c>
      <c r="K42" s="141">
        <f>IF(J42&lt;=75,J42,75)</f>
        <v>0</v>
      </c>
      <c r="L42" s="138"/>
      <c r="M42" s="135"/>
      <c r="N42" s="132">
        <f>M42*0.05</f>
        <v>0</v>
      </c>
      <c r="O42" s="135"/>
      <c r="P42" s="132">
        <f>O42*0.05</f>
        <v>0</v>
      </c>
      <c r="Q42" s="166"/>
      <c r="R42" s="169">
        <f>SUM(K42+L42+N42+P42+Q42)</f>
        <v>0</v>
      </c>
    </row>
    <row r="43" spans="1:18" ht="12.75" customHeight="1" x14ac:dyDescent="0.2">
      <c r="A43" s="172"/>
      <c r="B43" s="156"/>
      <c r="C43" s="88" t="s">
        <v>69</v>
      </c>
      <c r="D43" s="100"/>
      <c r="E43" s="86">
        <v>0.24</v>
      </c>
      <c r="F43" s="56">
        <f t="shared" si="0"/>
        <v>0</v>
      </c>
      <c r="G43" s="139"/>
      <c r="H43" s="146"/>
      <c r="I43" s="147"/>
      <c r="J43" s="151"/>
      <c r="K43" s="142"/>
      <c r="L43" s="139"/>
      <c r="M43" s="136"/>
      <c r="N43" s="133"/>
      <c r="O43" s="136"/>
      <c r="P43" s="133"/>
      <c r="Q43" s="167"/>
      <c r="R43" s="170"/>
    </row>
    <row r="44" spans="1:18" ht="12.75" customHeight="1" thickBot="1" x14ac:dyDescent="0.25">
      <c r="A44" s="83"/>
      <c r="B44" s="157"/>
      <c r="C44" s="57" t="s">
        <v>70</v>
      </c>
      <c r="D44" s="58"/>
      <c r="E44" s="59">
        <v>0.2</v>
      </c>
      <c r="F44" s="60">
        <f t="shared" si="0"/>
        <v>0</v>
      </c>
      <c r="G44" s="140"/>
      <c r="H44" s="148"/>
      <c r="I44" s="149"/>
      <c r="J44" s="152"/>
      <c r="K44" s="143"/>
      <c r="L44" s="140"/>
      <c r="M44" s="137"/>
      <c r="N44" s="134"/>
      <c r="O44" s="137"/>
      <c r="P44" s="134"/>
      <c r="Q44" s="168"/>
      <c r="R44" s="171"/>
    </row>
    <row r="45" spans="1:18" ht="12.75" customHeight="1" x14ac:dyDescent="0.2">
      <c r="A45" s="172">
        <v>13</v>
      </c>
      <c r="B45" s="155"/>
      <c r="C45" s="51" t="s">
        <v>68</v>
      </c>
      <c r="D45" s="52"/>
      <c r="E45" s="53">
        <v>0.45</v>
      </c>
      <c r="F45" s="54">
        <f t="shared" si="0"/>
        <v>0</v>
      </c>
      <c r="G45" s="138"/>
      <c r="H45" s="144"/>
      <c r="I45" s="145"/>
      <c r="J45" s="150">
        <f>SUM(F45+F46+F47+G45+G47+H45)</f>
        <v>0</v>
      </c>
      <c r="K45" s="141">
        <f>IF(J45&lt;=75,J45,75)</f>
        <v>0</v>
      </c>
      <c r="L45" s="138"/>
      <c r="M45" s="135"/>
      <c r="N45" s="132">
        <f>M45*0.05</f>
        <v>0</v>
      </c>
      <c r="O45" s="135"/>
      <c r="P45" s="132">
        <f>O45*0.05</f>
        <v>0</v>
      </c>
      <c r="Q45" s="166"/>
      <c r="R45" s="169">
        <f>SUM(K45+L45+N45+P45+Q45)</f>
        <v>0</v>
      </c>
    </row>
    <row r="46" spans="1:18" ht="12.75" customHeight="1" x14ac:dyDescent="0.2">
      <c r="A46" s="172"/>
      <c r="B46" s="156"/>
      <c r="C46" s="88" t="s">
        <v>69</v>
      </c>
      <c r="D46" s="100"/>
      <c r="E46" s="86">
        <v>0.24</v>
      </c>
      <c r="F46" s="56">
        <f t="shared" si="0"/>
        <v>0</v>
      </c>
      <c r="G46" s="139"/>
      <c r="H46" s="146"/>
      <c r="I46" s="147"/>
      <c r="J46" s="151"/>
      <c r="K46" s="142"/>
      <c r="L46" s="139"/>
      <c r="M46" s="136"/>
      <c r="N46" s="133"/>
      <c r="O46" s="136"/>
      <c r="P46" s="133"/>
      <c r="Q46" s="167"/>
      <c r="R46" s="170"/>
    </row>
    <row r="47" spans="1:18" ht="12.75" customHeight="1" thickBot="1" x14ac:dyDescent="0.25">
      <c r="A47" s="83"/>
      <c r="B47" s="157"/>
      <c r="C47" s="57" t="s">
        <v>70</v>
      </c>
      <c r="D47" s="58"/>
      <c r="E47" s="59">
        <v>0.2</v>
      </c>
      <c r="F47" s="60">
        <f t="shared" si="0"/>
        <v>0</v>
      </c>
      <c r="G47" s="140"/>
      <c r="H47" s="148"/>
      <c r="I47" s="149"/>
      <c r="J47" s="152"/>
      <c r="K47" s="143"/>
      <c r="L47" s="140"/>
      <c r="M47" s="137"/>
      <c r="N47" s="134"/>
      <c r="O47" s="137"/>
      <c r="P47" s="134"/>
      <c r="Q47" s="168"/>
      <c r="R47" s="171"/>
    </row>
    <row r="48" spans="1:18" ht="12.75" customHeight="1" x14ac:dyDescent="0.2">
      <c r="A48" s="172">
        <v>14</v>
      </c>
      <c r="B48" s="155"/>
      <c r="C48" s="51" t="s">
        <v>68</v>
      </c>
      <c r="D48" s="52"/>
      <c r="E48" s="53">
        <v>0.45</v>
      </c>
      <c r="F48" s="54">
        <f t="shared" si="0"/>
        <v>0</v>
      </c>
      <c r="G48" s="138"/>
      <c r="H48" s="144"/>
      <c r="I48" s="145"/>
      <c r="J48" s="150">
        <f>SUM(F48+F49+F50+G48+G50+H48)</f>
        <v>0</v>
      </c>
      <c r="K48" s="141">
        <f>IF(J48&lt;=75,J48,75)</f>
        <v>0</v>
      </c>
      <c r="L48" s="138"/>
      <c r="M48" s="135"/>
      <c r="N48" s="132">
        <f>M48*0.05</f>
        <v>0</v>
      </c>
      <c r="O48" s="135"/>
      <c r="P48" s="132">
        <f>O48*0.05</f>
        <v>0</v>
      </c>
      <c r="Q48" s="166"/>
      <c r="R48" s="169">
        <f>SUM(K48+L48+N48+P48+Q48)</f>
        <v>0</v>
      </c>
    </row>
    <row r="49" spans="1:18" ht="12.75" customHeight="1" x14ac:dyDescent="0.2">
      <c r="A49" s="172"/>
      <c r="B49" s="156"/>
      <c r="C49" s="88" t="s">
        <v>69</v>
      </c>
      <c r="D49" s="100"/>
      <c r="E49" s="86">
        <v>0.24</v>
      </c>
      <c r="F49" s="56">
        <f t="shared" si="0"/>
        <v>0</v>
      </c>
      <c r="G49" s="139"/>
      <c r="H49" s="146"/>
      <c r="I49" s="147"/>
      <c r="J49" s="151"/>
      <c r="K49" s="142"/>
      <c r="L49" s="139"/>
      <c r="M49" s="136"/>
      <c r="N49" s="133"/>
      <c r="O49" s="136"/>
      <c r="P49" s="133"/>
      <c r="Q49" s="167"/>
      <c r="R49" s="170"/>
    </row>
    <row r="50" spans="1:18" ht="12.75" customHeight="1" thickBot="1" x14ac:dyDescent="0.25">
      <c r="A50" s="83"/>
      <c r="B50" s="157"/>
      <c r="C50" s="57" t="s">
        <v>70</v>
      </c>
      <c r="D50" s="58"/>
      <c r="E50" s="59">
        <v>0.2</v>
      </c>
      <c r="F50" s="60">
        <f t="shared" si="0"/>
        <v>0</v>
      </c>
      <c r="G50" s="140"/>
      <c r="H50" s="148"/>
      <c r="I50" s="149"/>
      <c r="J50" s="152"/>
      <c r="K50" s="143"/>
      <c r="L50" s="140"/>
      <c r="M50" s="137"/>
      <c r="N50" s="134"/>
      <c r="O50" s="137"/>
      <c r="P50" s="134"/>
      <c r="Q50" s="168"/>
      <c r="R50" s="171"/>
    </row>
    <row r="51" spans="1:18" ht="12.75" customHeight="1" x14ac:dyDescent="0.2">
      <c r="A51" s="172">
        <v>15</v>
      </c>
      <c r="B51" s="155"/>
      <c r="C51" s="51" t="s">
        <v>68</v>
      </c>
      <c r="D51" s="52"/>
      <c r="E51" s="53">
        <v>0.45</v>
      </c>
      <c r="F51" s="54">
        <f t="shared" si="0"/>
        <v>0</v>
      </c>
      <c r="G51" s="138"/>
      <c r="H51" s="144"/>
      <c r="I51" s="145"/>
      <c r="J51" s="150">
        <f>SUM(F51+F52+F53+G51+G53+H51)</f>
        <v>0</v>
      </c>
      <c r="K51" s="141">
        <f>IF(J51&lt;=75,J51,75)</f>
        <v>0</v>
      </c>
      <c r="L51" s="138"/>
      <c r="M51" s="135"/>
      <c r="N51" s="132">
        <f>M51*0.05</f>
        <v>0</v>
      </c>
      <c r="O51" s="135"/>
      <c r="P51" s="132">
        <f>O51*0.05</f>
        <v>0</v>
      </c>
      <c r="Q51" s="166"/>
      <c r="R51" s="169">
        <f>SUM(K51+L51+N51+P51+Q51)</f>
        <v>0</v>
      </c>
    </row>
    <row r="52" spans="1:18" ht="12.75" customHeight="1" x14ac:dyDescent="0.2">
      <c r="A52" s="172"/>
      <c r="B52" s="156"/>
      <c r="C52" s="88" t="s">
        <v>69</v>
      </c>
      <c r="D52" s="100"/>
      <c r="E52" s="86">
        <v>0.24</v>
      </c>
      <c r="F52" s="56">
        <f t="shared" si="0"/>
        <v>0</v>
      </c>
      <c r="G52" s="139"/>
      <c r="H52" s="146"/>
      <c r="I52" s="147"/>
      <c r="J52" s="151"/>
      <c r="K52" s="142"/>
      <c r="L52" s="139"/>
      <c r="M52" s="136"/>
      <c r="N52" s="133"/>
      <c r="O52" s="136"/>
      <c r="P52" s="133"/>
      <c r="Q52" s="167"/>
      <c r="R52" s="170"/>
    </row>
    <row r="53" spans="1:18" ht="12.75" customHeight="1" thickBot="1" x14ac:dyDescent="0.25">
      <c r="A53" s="83"/>
      <c r="B53" s="157"/>
      <c r="C53" s="57" t="s">
        <v>70</v>
      </c>
      <c r="D53" s="58"/>
      <c r="E53" s="59">
        <v>0.2</v>
      </c>
      <c r="F53" s="60">
        <f t="shared" si="0"/>
        <v>0</v>
      </c>
      <c r="G53" s="140"/>
      <c r="H53" s="148"/>
      <c r="I53" s="149"/>
      <c r="J53" s="152"/>
      <c r="K53" s="143"/>
      <c r="L53" s="140"/>
      <c r="M53" s="137"/>
      <c r="N53" s="134"/>
      <c r="O53" s="137"/>
      <c r="P53" s="134"/>
      <c r="Q53" s="168"/>
      <c r="R53" s="171"/>
    </row>
    <row r="54" spans="1:18" ht="12.75" customHeight="1" x14ac:dyDescent="0.2">
      <c r="A54" s="172">
        <v>16</v>
      </c>
      <c r="B54" s="155"/>
      <c r="C54" s="51" t="s">
        <v>68</v>
      </c>
      <c r="D54" s="52"/>
      <c r="E54" s="53">
        <v>0.45</v>
      </c>
      <c r="F54" s="54">
        <f t="shared" si="0"/>
        <v>0</v>
      </c>
      <c r="G54" s="138"/>
      <c r="H54" s="144"/>
      <c r="I54" s="145"/>
      <c r="J54" s="150">
        <f>SUM(F54+F55+F56+G54+G56+H54)</f>
        <v>0</v>
      </c>
      <c r="K54" s="141">
        <f>IF(J54&lt;=75,J54,75)</f>
        <v>0</v>
      </c>
      <c r="L54" s="138"/>
      <c r="M54" s="135"/>
      <c r="N54" s="132">
        <f>M54*0.05</f>
        <v>0</v>
      </c>
      <c r="O54" s="135"/>
      <c r="P54" s="132">
        <f>O54*0.05</f>
        <v>0</v>
      </c>
      <c r="Q54" s="166"/>
      <c r="R54" s="169">
        <f>SUM(K54+L54+N54+P54+Q54)</f>
        <v>0</v>
      </c>
    </row>
    <row r="55" spans="1:18" ht="12.75" customHeight="1" x14ac:dyDescent="0.2">
      <c r="A55" s="172"/>
      <c r="B55" s="156"/>
      <c r="C55" s="88" t="s">
        <v>69</v>
      </c>
      <c r="D55" s="100"/>
      <c r="E55" s="86">
        <v>0.24</v>
      </c>
      <c r="F55" s="56">
        <f t="shared" si="0"/>
        <v>0</v>
      </c>
      <c r="G55" s="139"/>
      <c r="H55" s="146"/>
      <c r="I55" s="147"/>
      <c r="J55" s="151"/>
      <c r="K55" s="142"/>
      <c r="L55" s="139"/>
      <c r="M55" s="136"/>
      <c r="N55" s="133"/>
      <c r="O55" s="136"/>
      <c r="P55" s="133"/>
      <c r="Q55" s="167"/>
      <c r="R55" s="170"/>
    </row>
    <row r="56" spans="1:18" ht="12.75" customHeight="1" thickBot="1" x14ac:dyDescent="0.25">
      <c r="A56" s="83"/>
      <c r="B56" s="157"/>
      <c r="C56" s="57" t="s">
        <v>70</v>
      </c>
      <c r="D56" s="58"/>
      <c r="E56" s="59">
        <v>0.2</v>
      </c>
      <c r="F56" s="60">
        <f t="shared" si="0"/>
        <v>0</v>
      </c>
      <c r="G56" s="140"/>
      <c r="H56" s="148"/>
      <c r="I56" s="149"/>
      <c r="J56" s="152"/>
      <c r="K56" s="143"/>
      <c r="L56" s="140"/>
      <c r="M56" s="137"/>
      <c r="N56" s="134"/>
      <c r="O56" s="137"/>
      <c r="P56" s="134"/>
      <c r="Q56" s="168"/>
      <c r="R56" s="171"/>
    </row>
    <row r="57" spans="1:18" ht="12.75" customHeight="1" x14ac:dyDescent="0.2">
      <c r="A57" s="172">
        <v>17</v>
      </c>
      <c r="B57" s="155"/>
      <c r="C57" s="51" t="s">
        <v>68</v>
      </c>
      <c r="D57" s="52"/>
      <c r="E57" s="53">
        <v>0.45</v>
      </c>
      <c r="F57" s="54">
        <f t="shared" si="0"/>
        <v>0</v>
      </c>
      <c r="G57" s="138"/>
      <c r="H57" s="144"/>
      <c r="I57" s="145"/>
      <c r="J57" s="150">
        <f>SUM(F57+F58+F59+G57+G59+H57)</f>
        <v>0</v>
      </c>
      <c r="K57" s="141">
        <f>IF(J57&lt;=75,J57,75)</f>
        <v>0</v>
      </c>
      <c r="L57" s="138"/>
      <c r="M57" s="135"/>
      <c r="N57" s="132">
        <f>M57*0.05</f>
        <v>0</v>
      </c>
      <c r="O57" s="135"/>
      <c r="P57" s="132">
        <f>O57*0.05</f>
        <v>0</v>
      </c>
      <c r="Q57" s="166"/>
      <c r="R57" s="169">
        <f>SUM(K57+L57+N57+P57+Q57)</f>
        <v>0</v>
      </c>
    </row>
    <row r="58" spans="1:18" ht="12.75" customHeight="1" x14ac:dyDescent="0.2">
      <c r="A58" s="172"/>
      <c r="B58" s="156"/>
      <c r="C58" s="88" t="s">
        <v>69</v>
      </c>
      <c r="D58" s="100"/>
      <c r="E58" s="86">
        <v>0.24</v>
      </c>
      <c r="F58" s="56">
        <f t="shared" si="0"/>
        <v>0</v>
      </c>
      <c r="G58" s="139"/>
      <c r="H58" s="146"/>
      <c r="I58" s="147"/>
      <c r="J58" s="151"/>
      <c r="K58" s="142"/>
      <c r="L58" s="139"/>
      <c r="M58" s="136"/>
      <c r="N58" s="133"/>
      <c r="O58" s="136"/>
      <c r="P58" s="133"/>
      <c r="Q58" s="167"/>
      <c r="R58" s="170"/>
    </row>
    <row r="59" spans="1:18" ht="12.75" customHeight="1" thickBot="1" x14ac:dyDescent="0.25">
      <c r="A59" s="83"/>
      <c r="B59" s="157"/>
      <c r="C59" s="57" t="s">
        <v>70</v>
      </c>
      <c r="D59" s="58"/>
      <c r="E59" s="59">
        <v>0.2</v>
      </c>
      <c r="F59" s="60">
        <f t="shared" si="0"/>
        <v>0</v>
      </c>
      <c r="G59" s="140"/>
      <c r="H59" s="148"/>
      <c r="I59" s="149"/>
      <c r="J59" s="152"/>
      <c r="K59" s="143"/>
      <c r="L59" s="140"/>
      <c r="M59" s="137"/>
      <c r="N59" s="134"/>
      <c r="O59" s="137"/>
      <c r="P59" s="134"/>
      <c r="Q59" s="168"/>
      <c r="R59" s="171"/>
    </row>
    <row r="60" spans="1:18" ht="12.75" customHeight="1" x14ac:dyDescent="0.2">
      <c r="A60" s="172">
        <v>18</v>
      </c>
      <c r="B60" s="155"/>
      <c r="C60" s="51" t="s">
        <v>68</v>
      </c>
      <c r="D60" s="52"/>
      <c r="E60" s="53">
        <v>0.45</v>
      </c>
      <c r="F60" s="54">
        <f t="shared" si="0"/>
        <v>0</v>
      </c>
      <c r="G60" s="138"/>
      <c r="H60" s="144"/>
      <c r="I60" s="145"/>
      <c r="J60" s="150">
        <f>SUM(F60+F61+F62+G60+G62+H60)</f>
        <v>0</v>
      </c>
      <c r="K60" s="141">
        <f>IF(J60&lt;=75,J60,75)</f>
        <v>0</v>
      </c>
      <c r="L60" s="138"/>
      <c r="M60" s="135"/>
      <c r="N60" s="132">
        <f>M60*0.05</f>
        <v>0</v>
      </c>
      <c r="O60" s="135"/>
      <c r="P60" s="132">
        <f>O60*0.05</f>
        <v>0</v>
      </c>
      <c r="Q60" s="166"/>
      <c r="R60" s="169">
        <f>SUM(K60+L60+N60+P60+Q60)</f>
        <v>0</v>
      </c>
    </row>
    <row r="61" spans="1:18" ht="12.75" customHeight="1" x14ac:dyDescent="0.2">
      <c r="A61" s="172"/>
      <c r="B61" s="156"/>
      <c r="C61" s="88" t="s">
        <v>69</v>
      </c>
      <c r="D61" s="100"/>
      <c r="E61" s="86">
        <v>0.24</v>
      </c>
      <c r="F61" s="56">
        <f t="shared" si="0"/>
        <v>0</v>
      </c>
      <c r="G61" s="139"/>
      <c r="H61" s="146"/>
      <c r="I61" s="147"/>
      <c r="J61" s="151"/>
      <c r="K61" s="142"/>
      <c r="L61" s="139"/>
      <c r="M61" s="136"/>
      <c r="N61" s="133"/>
      <c r="O61" s="136"/>
      <c r="P61" s="133"/>
      <c r="Q61" s="167"/>
      <c r="R61" s="170"/>
    </row>
    <row r="62" spans="1:18" ht="12.75" customHeight="1" thickBot="1" x14ac:dyDescent="0.25">
      <c r="A62" s="83"/>
      <c r="B62" s="157"/>
      <c r="C62" s="57" t="s">
        <v>70</v>
      </c>
      <c r="D62" s="58"/>
      <c r="E62" s="59">
        <v>0.2</v>
      </c>
      <c r="F62" s="60">
        <f t="shared" si="0"/>
        <v>0</v>
      </c>
      <c r="G62" s="140"/>
      <c r="H62" s="148"/>
      <c r="I62" s="149"/>
      <c r="J62" s="152"/>
      <c r="K62" s="143"/>
      <c r="L62" s="140"/>
      <c r="M62" s="137"/>
      <c r="N62" s="134"/>
      <c r="O62" s="137"/>
      <c r="P62" s="134"/>
      <c r="Q62" s="168"/>
      <c r="R62" s="171"/>
    </row>
    <row r="63" spans="1:18" ht="12.75" customHeight="1" x14ac:dyDescent="0.2">
      <c r="A63" s="172">
        <v>19</v>
      </c>
      <c r="B63" s="155"/>
      <c r="C63" s="51" t="s">
        <v>68</v>
      </c>
      <c r="D63" s="52"/>
      <c r="E63" s="53">
        <v>0.45</v>
      </c>
      <c r="F63" s="54">
        <f t="shared" si="0"/>
        <v>0</v>
      </c>
      <c r="G63" s="138"/>
      <c r="H63" s="144"/>
      <c r="I63" s="145"/>
      <c r="J63" s="150">
        <f>SUM(F63+F64+F65+G63+G65+H63)</f>
        <v>0</v>
      </c>
      <c r="K63" s="141">
        <f>IF(J63&lt;=75,J63,75)</f>
        <v>0</v>
      </c>
      <c r="L63" s="138"/>
      <c r="M63" s="135"/>
      <c r="N63" s="132">
        <f>M63*0.05</f>
        <v>0</v>
      </c>
      <c r="O63" s="135"/>
      <c r="P63" s="132">
        <f>O63*0.05</f>
        <v>0</v>
      </c>
      <c r="Q63" s="166"/>
      <c r="R63" s="169">
        <f>SUM(K63+L63+N63+P63+Q63)</f>
        <v>0</v>
      </c>
    </row>
    <row r="64" spans="1:18" ht="12.75" customHeight="1" x14ac:dyDescent="0.2">
      <c r="A64" s="172"/>
      <c r="B64" s="156"/>
      <c r="C64" s="88" t="s">
        <v>69</v>
      </c>
      <c r="D64" s="100"/>
      <c r="E64" s="86">
        <v>0.24</v>
      </c>
      <c r="F64" s="56">
        <f t="shared" si="0"/>
        <v>0</v>
      </c>
      <c r="G64" s="139"/>
      <c r="H64" s="146"/>
      <c r="I64" s="147"/>
      <c r="J64" s="151"/>
      <c r="K64" s="142"/>
      <c r="L64" s="139"/>
      <c r="M64" s="136"/>
      <c r="N64" s="133"/>
      <c r="O64" s="136"/>
      <c r="P64" s="133"/>
      <c r="Q64" s="167"/>
      <c r="R64" s="170"/>
    </row>
    <row r="65" spans="1:18" ht="12.75" customHeight="1" thickBot="1" x14ac:dyDescent="0.25">
      <c r="A65" s="83"/>
      <c r="B65" s="157"/>
      <c r="C65" s="57" t="s">
        <v>70</v>
      </c>
      <c r="D65" s="58"/>
      <c r="E65" s="59">
        <v>0.2</v>
      </c>
      <c r="F65" s="60">
        <f t="shared" si="0"/>
        <v>0</v>
      </c>
      <c r="G65" s="140"/>
      <c r="H65" s="148"/>
      <c r="I65" s="149"/>
      <c r="J65" s="152"/>
      <c r="K65" s="143"/>
      <c r="L65" s="140"/>
      <c r="M65" s="137"/>
      <c r="N65" s="134"/>
      <c r="O65" s="137"/>
      <c r="P65" s="134"/>
      <c r="Q65" s="168"/>
      <c r="R65" s="171"/>
    </row>
    <row r="66" spans="1:18" ht="12.75" customHeight="1" x14ac:dyDescent="0.2">
      <c r="A66" s="172">
        <v>20</v>
      </c>
      <c r="B66" s="155"/>
      <c r="C66" s="51" t="s">
        <v>68</v>
      </c>
      <c r="D66" s="52"/>
      <c r="E66" s="53">
        <v>0.45</v>
      </c>
      <c r="F66" s="54">
        <f t="shared" si="0"/>
        <v>0</v>
      </c>
      <c r="G66" s="138"/>
      <c r="H66" s="144"/>
      <c r="I66" s="145"/>
      <c r="J66" s="150">
        <f>SUM(F66+F67+F68+G66+G68+H66)</f>
        <v>0</v>
      </c>
      <c r="K66" s="141">
        <f>IF(J66&lt;=75,J66,75)</f>
        <v>0</v>
      </c>
      <c r="L66" s="138"/>
      <c r="M66" s="135"/>
      <c r="N66" s="132">
        <f>M66*0.05</f>
        <v>0</v>
      </c>
      <c r="O66" s="135"/>
      <c r="P66" s="132">
        <f>O66*0.05</f>
        <v>0</v>
      </c>
      <c r="Q66" s="166"/>
      <c r="R66" s="169">
        <f>SUM(K66+L66+N66+P66+Q66)</f>
        <v>0</v>
      </c>
    </row>
    <row r="67" spans="1:18" ht="12.75" customHeight="1" x14ac:dyDescent="0.2">
      <c r="A67" s="172"/>
      <c r="B67" s="156"/>
      <c r="C67" s="88" t="s">
        <v>69</v>
      </c>
      <c r="D67" s="100"/>
      <c r="E67" s="86">
        <v>0.24</v>
      </c>
      <c r="F67" s="56">
        <f t="shared" si="0"/>
        <v>0</v>
      </c>
      <c r="G67" s="139"/>
      <c r="H67" s="146"/>
      <c r="I67" s="147"/>
      <c r="J67" s="151"/>
      <c r="K67" s="142"/>
      <c r="L67" s="139"/>
      <c r="M67" s="136"/>
      <c r="N67" s="133"/>
      <c r="O67" s="136"/>
      <c r="P67" s="133"/>
      <c r="Q67" s="167"/>
      <c r="R67" s="170"/>
    </row>
    <row r="68" spans="1:18" ht="12.75" customHeight="1" thickBot="1" x14ac:dyDescent="0.25">
      <c r="A68" s="83"/>
      <c r="B68" s="157"/>
      <c r="C68" s="57" t="s">
        <v>70</v>
      </c>
      <c r="D68" s="58"/>
      <c r="E68" s="59">
        <v>0.2</v>
      </c>
      <c r="F68" s="60">
        <f t="shared" si="0"/>
        <v>0</v>
      </c>
      <c r="G68" s="140"/>
      <c r="H68" s="148"/>
      <c r="I68" s="149"/>
      <c r="J68" s="152"/>
      <c r="K68" s="143"/>
      <c r="L68" s="140"/>
      <c r="M68" s="137"/>
      <c r="N68" s="134"/>
      <c r="O68" s="137"/>
      <c r="P68" s="134"/>
      <c r="Q68" s="168"/>
      <c r="R68" s="171"/>
    </row>
    <row r="69" spans="1:18" ht="12.75" customHeight="1" x14ac:dyDescent="0.2">
      <c r="A69" s="172">
        <v>21</v>
      </c>
      <c r="B69" s="155"/>
      <c r="C69" s="51" t="s">
        <v>68</v>
      </c>
      <c r="D69" s="52"/>
      <c r="E69" s="53">
        <v>0.45</v>
      </c>
      <c r="F69" s="54">
        <f t="shared" si="0"/>
        <v>0</v>
      </c>
      <c r="G69" s="138"/>
      <c r="H69" s="144"/>
      <c r="I69" s="145"/>
      <c r="J69" s="150">
        <f>SUM(F69+F70+F71+G69+G71+H69)</f>
        <v>0</v>
      </c>
      <c r="K69" s="141">
        <f>IF(J69&lt;=75,J69,75)</f>
        <v>0</v>
      </c>
      <c r="L69" s="138"/>
      <c r="M69" s="135"/>
      <c r="N69" s="132">
        <f>M69*0.05</f>
        <v>0</v>
      </c>
      <c r="O69" s="135"/>
      <c r="P69" s="132">
        <f>O69*0.05</f>
        <v>0</v>
      </c>
      <c r="Q69" s="166"/>
      <c r="R69" s="169">
        <f>SUM(K69+L69+N69+P69+Q69)</f>
        <v>0</v>
      </c>
    </row>
    <row r="70" spans="1:18" ht="12.75" customHeight="1" x14ac:dyDescent="0.2">
      <c r="A70" s="172"/>
      <c r="B70" s="156"/>
      <c r="C70" s="88" t="s">
        <v>69</v>
      </c>
      <c r="D70" s="100"/>
      <c r="E70" s="86">
        <v>0.24</v>
      </c>
      <c r="F70" s="56">
        <f t="shared" si="0"/>
        <v>0</v>
      </c>
      <c r="G70" s="139"/>
      <c r="H70" s="146"/>
      <c r="I70" s="147"/>
      <c r="J70" s="151"/>
      <c r="K70" s="142"/>
      <c r="L70" s="139"/>
      <c r="M70" s="136"/>
      <c r="N70" s="133"/>
      <c r="O70" s="136"/>
      <c r="P70" s="133"/>
      <c r="Q70" s="167"/>
      <c r="R70" s="170"/>
    </row>
    <row r="71" spans="1:18" ht="12.75" customHeight="1" thickBot="1" x14ac:dyDescent="0.25">
      <c r="A71" s="83"/>
      <c r="B71" s="157"/>
      <c r="C71" s="57" t="s">
        <v>70</v>
      </c>
      <c r="D71" s="58"/>
      <c r="E71" s="59">
        <v>0.2</v>
      </c>
      <c r="F71" s="60">
        <f t="shared" si="0"/>
        <v>0</v>
      </c>
      <c r="G71" s="140"/>
      <c r="H71" s="148"/>
      <c r="I71" s="149"/>
      <c r="J71" s="152"/>
      <c r="K71" s="143"/>
      <c r="L71" s="140"/>
      <c r="M71" s="137"/>
      <c r="N71" s="134"/>
      <c r="O71" s="137"/>
      <c r="P71" s="134"/>
      <c r="Q71" s="168"/>
      <c r="R71" s="171"/>
    </row>
    <row r="72" spans="1:18" ht="12.75" customHeight="1" x14ac:dyDescent="0.2">
      <c r="A72" s="172">
        <v>22</v>
      </c>
      <c r="B72" s="155"/>
      <c r="C72" s="51" t="s">
        <v>68</v>
      </c>
      <c r="D72" s="52"/>
      <c r="E72" s="53">
        <v>0.45</v>
      </c>
      <c r="F72" s="54">
        <f t="shared" si="0"/>
        <v>0</v>
      </c>
      <c r="G72" s="138"/>
      <c r="H72" s="144"/>
      <c r="I72" s="145"/>
      <c r="J72" s="150">
        <f>SUM(F72+F73+F74+G72+G74+H72)</f>
        <v>0</v>
      </c>
      <c r="K72" s="141">
        <f>IF(J72&lt;=75,J72,75)</f>
        <v>0</v>
      </c>
      <c r="L72" s="138"/>
      <c r="M72" s="135"/>
      <c r="N72" s="132">
        <f>M72*0.05</f>
        <v>0</v>
      </c>
      <c r="O72" s="135"/>
      <c r="P72" s="132">
        <f>O72*0.05</f>
        <v>0</v>
      </c>
      <c r="Q72" s="166"/>
      <c r="R72" s="169">
        <f>SUM(K72+L72+N72+P72+Q72)</f>
        <v>0</v>
      </c>
    </row>
    <row r="73" spans="1:18" ht="12.75" customHeight="1" x14ac:dyDescent="0.2">
      <c r="A73" s="172"/>
      <c r="B73" s="156"/>
      <c r="C73" s="88" t="s">
        <v>69</v>
      </c>
      <c r="D73" s="100"/>
      <c r="E73" s="86">
        <v>0.24</v>
      </c>
      <c r="F73" s="56">
        <f t="shared" si="0"/>
        <v>0</v>
      </c>
      <c r="G73" s="139"/>
      <c r="H73" s="146"/>
      <c r="I73" s="147"/>
      <c r="J73" s="151"/>
      <c r="K73" s="142"/>
      <c r="L73" s="139"/>
      <c r="M73" s="136"/>
      <c r="N73" s="133"/>
      <c r="O73" s="136"/>
      <c r="P73" s="133"/>
      <c r="Q73" s="167"/>
      <c r="R73" s="170"/>
    </row>
    <row r="74" spans="1:18" ht="12.75" customHeight="1" thickBot="1" x14ac:dyDescent="0.25">
      <c r="A74" s="83"/>
      <c r="B74" s="157"/>
      <c r="C74" s="57" t="s">
        <v>70</v>
      </c>
      <c r="D74" s="58"/>
      <c r="E74" s="59">
        <v>0.2</v>
      </c>
      <c r="F74" s="60">
        <f t="shared" si="0"/>
        <v>0</v>
      </c>
      <c r="G74" s="140"/>
      <c r="H74" s="148"/>
      <c r="I74" s="149"/>
      <c r="J74" s="152"/>
      <c r="K74" s="143"/>
      <c r="L74" s="140"/>
      <c r="M74" s="137"/>
      <c r="N74" s="134"/>
      <c r="O74" s="137"/>
      <c r="P74" s="134"/>
      <c r="Q74" s="168"/>
      <c r="R74" s="171"/>
    </row>
    <row r="75" spans="1:18" ht="12.75" customHeight="1" x14ac:dyDescent="0.2">
      <c r="A75" s="172">
        <v>23</v>
      </c>
      <c r="B75" s="155"/>
      <c r="C75" s="51" t="s">
        <v>68</v>
      </c>
      <c r="D75" s="52"/>
      <c r="E75" s="53">
        <v>0.45</v>
      </c>
      <c r="F75" s="54">
        <f t="shared" ref="F75:F138" si="1">SUM(D75*E75)</f>
        <v>0</v>
      </c>
      <c r="G75" s="138"/>
      <c r="H75" s="144"/>
      <c r="I75" s="145"/>
      <c r="J75" s="150">
        <f>SUM(F75+F76+F77+G75+G77+H75)</f>
        <v>0</v>
      </c>
      <c r="K75" s="141">
        <f>IF(J75&lt;=75,J75,75)</f>
        <v>0</v>
      </c>
      <c r="L75" s="138"/>
      <c r="M75" s="135"/>
      <c r="N75" s="132">
        <f>M75*0.05</f>
        <v>0</v>
      </c>
      <c r="O75" s="135"/>
      <c r="P75" s="132">
        <f>O75*0.05</f>
        <v>0</v>
      </c>
      <c r="Q75" s="166"/>
      <c r="R75" s="169">
        <f>SUM(K75+L75+N75+P75+Q75)</f>
        <v>0</v>
      </c>
    </row>
    <row r="76" spans="1:18" ht="12.75" customHeight="1" x14ac:dyDescent="0.2">
      <c r="A76" s="172"/>
      <c r="B76" s="156"/>
      <c r="C76" s="88" t="s">
        <v>69</v>
      </c>
      <c r="D76" s="100"/>
      <c r="E76" s="86">
        <v>0.24</v>
      </c>
      <c r="F76" s="56">
        <f t="shared" si="1"/>
        <v>0</v>
      </c>
      <c r="G76" s="139"/>
      <c r="H76" s="146"/>
      <c r="I76" s="147"/>
      <c r="J76" s="151"/>
      <c r="K76" s="142"/>
      <c r="L76" s="139"/>
      <c r="M76" s="136"/>
      <c r="N76" s="133"/>
      <c r="O76" s="136"/>
      <c r="P76" s="133"/>
      <c r="Q76" s="167"/>
      <c r="R76" s="170"/>
    </row>
    <row r="77" spans="1:18" ht="12.75" customHeight="1" thickBot="1" x14ac:dyDescent="0.25">
      <c r="A77" s="83"/>
      <c r="B77" s="157"/>
      <c r="C77" s="57" t="s">
        <v>70</v>
      </c>
      <c r="D77" s="58"/>
      <c r="E77" s="59">
        <v>0.2</v>
      </c>
      <c r="F77" s="60">
        <f t="shared" si="1"/>
        <v>0</v>
      </c>
      <c r="G77" s="140"/>
      <c r="H77" s="148"/>
      <c r="I77" s="149"/>
      <c r="J77" s="152"/>
      <c r="K77" s="143"/>
      <c r="L77" s="140"/>
      <c r="M77" s="137"/>
      <c r="N77" s="134"/>
      <c r="O77" s="137"/>
      <c r="P77" s="134"/>
      <c r="Q77" s="168"/>
      <c r="R77" s="171"/>
    </row>
    <row r="78" spans="1:18" ht="12.75" customHeight="1" x14ac:dyDescent="0.2">
      <c r="A78" s="172">
        <v>24</v>
      </c>
      <c r="B78" s="155"/>
      <c r="C78" s="51" t="s">
        <v>68</v>
      </c>
      <c r="D78" s="52"/>
      <c r="E78" s="53">
        <v>0.45</v>
      </c>
      <c r="F78" s="54">
        <f t="shared" si="1"/>
        <v>0</v>
      </c>
      <c r="G78" s="138"/>
      <c r="H78" s="144"/>
      <c r="I78" s="145"/>
      <c r="J78" s="150">
        <f>SUM(F78+F79+F80+G78+G80+H78)</f>
        <v>0</v>
      </c>
      <c r="K78" s="141">
        <f>IF(J78&lt;=75,J78,75)</f>
        <v>0</v>
      </c>
      <c r="L78" s="138"/>
      <c r="M78" s="135"/>
      <c r="N78" s="132">
        <f>M78*0.05</f>
        <v>0</v>
      </c>
      <c r="O78" s="135"/>
      <c r="P78" s="132">
        <f>O78*0.05</f>
        <v>0</v>
      </c>
      <c r="Q78" s="166"/>
      <c r="R78" s="169">
        <f>SUM(K78+L78+N78+P78+Q78)</f>
        <v>0</v>
      </c>
    </row>
    <row r="79" spans="1:18" ht="12.75" customHeight="1" x14ac:dyDescent="0.2">
      <c r="A79" s="172"/>
      <c r="B79" s="156"/>
      <c r="C79" s="88" t="s">
        <v>69</v>
      </c>
      <c r="D79" s="100"/>
      <c r="E79" s="86">
        <v>0.24</v>
      </c>
      <c r="F79" s="56">
        <f t="shared" si="1"/>
        <v>0</v>
      </c>
      <c r="G79" s="139"/>
      <c r="H79" s="146"/>
      <c r="I79" s="147"/>
      <c r="J79" s="151"/>
      <c r="K79" s="142"/>
      <c r="L79" s="139"/>
      <c r="M79" s="136"/>
      <c r="N79" s="133"/>
      <c r="O79" s="136"/>
      <c r="P79" s="133"/>
      <c r="Q79" s="167"/>
      <c r="R79" s="170"/>
    </row>
    <row r="80" spans="1:18" ht="12.75" customHeight="1" thickBot="1" x14ac:dyDescent="0.25">
      <c r="A80" s="83"/>
      <c r="B80" s="157"/>
      <c r="C80" s="57" t="s">
        <v>70</v>
      </c>
      <c r="D80" s="58"/>
      <c r="E80" s="59">
        <v>0.2</v>
      </c>
      <c r="F80" s="60">
        <f t="shared" si="1"/>
        <v>0</v>
      </c>
      <c r="G80" s="140"/>
      <c r="H80" s="148"/>
      <c r="I80" s="149"/>
      <c r="J80" s="152"/>
      <c r="K80" s="143"/>
      <c r="L80" s="140"/>
      <c r="M80" s="137"/>
      <c r="N80" s="134"/>
      <c r="O80" s="137"/>
      <c r="P80" s="134"/>
      <c r="Q80" s="168"/>
      <c r="R80" s="171"/>
    </row>
    <row r="81" spans="1:18" ht="12.75" customHeight="1" x14ac:dyDescent="0.2">
      <c r="A81" s="172">
        <v>25</v>
      </c>
      <c r="B81" s="155"/>
      <c r="C81" s="51" t="s">
        <v>68</v>
      </c>
      <c r="D81" s="52"/>
      <c r="E81" s="53">
        <v>0.45</v>
      </c>
      <c r="F81" s="54">
        <f t="shared" si="1"/>
        <v>0</v>
      </c>
      <c r="G81" s="138"/>
      <c r="H81" s="144"/>
      <c r="I81" s="145"/>
      <c r="J81" s="150">
        <f>SUM(F81+F82+F83+G81+G83+H81)</f>
        <v>0</v>
      </c>
      <c r="K81" s="141">
        <f>IF(J81&lt;=75,J81,75)</f>
        <v>0</v>
      </c>
      <c r="L81" s="138"/>
      <c r="M81" s="135"/>
      <c r="N81" s="132">
        <f>M81*0.05</f>
        <v>0</v>
      </c>
      <c r="O81" s="135"/>
      <c r="P81" s="132">
        <f>O81*0.05</f>
        <v>0</v>
      </c>
      <c r="Q81" s="166"/>
      <c r="R81" s="169">
        <f>SUM(K81+L81+N81+P81+Q81)</f>
        <v>0</v>
      </c>
    </row>
    <row r="82" spans="1:18" ht="12.75" customHeight="1" x14ac:dyDescent="0.2">
      <c r="A82" s="172"/>
      <c r="B82" s="156"/>
      <c r="C82" s="88" t="s">
        <v>69</v>
      </c>
      <c r="D82" s="100"/>
      <c r="E82" s="86">
        <v>0.24</v>
      </c>
      <c r="F82" s="56">
        <f t="shared" si="1"/>
        <v>0</v>
      </c>
      <c r="G82" s="139"/>
      <c r="H82" s="146"/>
      <c r="I82" s="147"/>
      <c r="J82" s="151"/>
      <c r="K82" s="142"/>
      <c r="L82" s="139"/>
      <c r="M82" s="136"/>
      <c r="N82" s="133"/>
      <c r="O82" s="136"/>
      <c r="P82" s="133"/>
      <c r="Q82" s="167"/>
      <c r="R82" s="170"/>
    </row>
    <row r="83" spans="1:18" ht="12.75" customHeight="1" thickBot="1" x14ac:dyDescent="0.25">
      <c r="A83" s="83"/>
      <c r="B83" s="157"/>
      <c r="C83" s="57" t="s">
        <v>70</v>
      </c>
      <c r="D83" s="58"/>
      <c r="E83" s="59">
        <v>0.2</v>
      </c>
      <c r="F83" s="60">
        <f t="shared" si="1"/>
        <v>0</v>
      </c>
      <c r="G83" s="140"/>
      <c r="H83" s="148"/>
      <c r="I83" s="149"/>
      <c r="J83" s="152"/>
      <c r="K83" s="143"/>
      <c r="L83" s="140"/>
      <c r="M83" s="137"/>
      <c r="N83" s="134"/>
      <c r="O83" s="137"/>
      <c r="P83" s="134"/>
      <c r="Q83" s="168"/>
      <c r="R83" s="171"/>
    </row>
    <row r="84" spans="1:18" ht="12.75" customHeight="1" x14ac:dyDescent="0.2">
      <c r="A84" s="172">
        <v>26</v>
      </c>
      <c r="B84" s="155"/>
      <c r="C84" s="51" t="s">
        <v>68</v>
      </c>
      <c r="D84" s="52"/>
      <c r="E84" s="53">
        <v>0.45</v>
      </c>
      <c r="F84" s="54">
        <f t="shared" si="1"/>
        <v>0</v>
      </c>
      <c r="G84" s="138"/>
      <c r="H84" s="144"/>
      <c r="I84" s="145"/>
      <c r="J84" s="150">
        <f>SUM(F84+F85+F86+G84+G86+H84)</f>
        <v>0</v>
      </c>
      <c r="K84" s="141">
        <f>IF(J84&lt;=75,J84,75)</f>
        <v>0</v>
      </c>
      <c r="L84" s="138"/>
      <c r="M84" s="135"/>
      <c r="N84" s="132">
        <f>M84*0.05</f>
        <v>0</v>
      </c>
      <c r="O84" s="135"/>
      <c r="P84" s="132">
        <f>O84*0.05</f>
        <v>0</v>
      </c>
      <c r="Q84" s="166"/>
      <c r="R84" s="169">
        <f>SUM(K84+L84+N84+P84+Q84)</f>
        <v>0</v>
      </c>
    </row>
    <row r="85" spans="1:18" ht="12.75" customHeight="1" x14ac:dyDescent="0.2">
      <c r="A85" s="172"/>
      <c r="B85" s="156"/>
      <c r="C85" s="88" t="s">
        <v>69</v>
      </c>
      <c r="D85" s="100"/>
      <c r="E85" s="86">
        <v>0.24</v>
      </c>
      <c r="F85" s="56">
        <f t="shared" si="1"/>
        <v>0</v>
      </c>
      <c r="G85" s="139"/>
      <c r="H85" s="146"/>
      <c r="I85" s="147"/>
      <c r="J85" s="151"/>
      <c r="K85" s="142"/>
      <c r="L85" s="139"/>
      <c r="M85" s="136"/>
      <c r="N85" s="133"/>
      <c r="O85" s="136"/>
      <c r="P85" s="133"/>
      <c r="Q85" s="167"/>
      <c r="R85" s="170"/>
    </row>
    <row r="86" spans="1:18" ht="12.75" customHeight="1" thickBot="1" x14ac:dyDescent="0.25">
      <c r="A86" s="83"/>
      <c r="B86" s="157"/>
      <c r="C86" s="57" t="s">
        <v>70</v>
      </c>
      <c r="D86" s="58"/>
      <c r="E86" s="59">
        <v>0.2</v>
      </c>
      <c r="F86" s="60">
        <f t="shared" si="1"/>
        <v>0</v>
      </c>
      <c r="G86" s="140"/>
      <c r="H86" s="148"/>
      <c r="I86" s="149"/>
      <c r="J86" s="152"/>
      <c r="K86" s="143"/>
      <c r="L86" s="140"/>
      <c r="M86" s="137"/>
      <c r="N86" s="134"/>
      <c r="O86" s="137"/>
      <c r="P86" s="134"/>
      <c r="Q86" s="168"/>
      <c r="R86" s="171"/>
    </row>
    <row r="87" spans="1:18" ht="12.75" customHeight="1" x14ac:dyDescent="0.2">
      <c r="A87" s="172">
        <v>27</v>
      </c>
      <c r="B87" s="155"/>
      <c r="C87" s="51" t="s">
        <v>68</v>
      </c>
      <c r="D87" s="52"/>
      <c r="E87" s="53">
        <v>0.45</v>
      </c>
      <c r="F87" s="54">
        <f t="shared" si="1"/>
        <v>0</v>
      </c>
      <c r="G87" s="138"/>
      <c r="H87" s="144"/>
      <c r="I87" s="145"/>
      <c r="J87" s="150">
        <f>SUM(F87+F88+F89+G87+G89+H87)</f>
        <v>0</v>
      </c>
      <c r="K87" s="141">
        <f>IF(J87&lt;=75,J87,75)</f>
        <v>0</v>
      </c>
      <c r="L87" s="138"/>
      <c r="M87" s="135"/>
      <c r="N87" s="132">
        <f>M87*0.05</f>
        <v>0</v>
      </c>
      <c r="O87" s="135"/>
      <c r="P87" s="132">
        <f>O87*0.05</f>
        <v>0</v>
      </c>
      <c r="Q87" s="166"/>
      <c r="R87" s="169">
        <f>SUM(K87+L87+N87+P87+Q87)</f>
        <v>0</v>
      </c>
    </row>
    <row r="88" spans="1:18" ht="12.75" customHeight="1" x14ac:dyDescent="0.2">
      <c r="A88" s="172"/>
      <c r="B88" s="156"/>
      <c r="C88" s="88" t="s">
        <v>69</v>
      </c>
      <c r="D88" s="100"/>
      <c r="E88" s="86">
        <v>0.24</v>
      </c>
      <c r="F88" s="56">
        <f t="shared" si="1"/>
        <v>0</v>
      </c>
      <c r="G88" s="139"/>
      <c r="H88" s="146"/>
      <c r="I88" s="147"/>
      <c r="J88" s="151"/>
      <c r="K88" s="142"/>
      <c r="L88" s="139"/>
      <c r="M88" s="136"/>
      <c r="N88" s="133"/>
      <c r="O88" s="136"/>
      <c r="P88" s="133"/>
      <c r="Q88" s="167"/>
      <c r="R88" s="170"/>
    </row>
    <row r="89" spans="1:18" ht="12.75" customHeight="1" thickBot="1" x14ac:dyDescent="0.25">
      <c r="A89" s="83"/>
      <c r="B89" s="157"/>
      <c r="C89" s="57" t="s">
        <v>70</v>
      </c>
      <c r="D89" s="58"/>
      <c r="E89" s="59">
        <v>0.2</v>
      </c>
      <c r="F89" s="60">
        <f t="shared" si="1"/>
        <v>0</v>
      </c>
      <c r="G89" s="140"/>
      <c r="H89" s="148"/>
      <c r="I89" s="149"/>
      <c r="J89" s="152"/>
      <c r="K89" s="143"/>
      <c r="L89" s="140"/>
      <c r="M89" s="137"/>
      <c r="N89" s="134"/>
      <c r="O89" s="137"/>
      <c r="P89" s="134"/>
      <c r="Q89" s="168"/>
      <c r="R89" s="171"/>
    </row>
    <row r="90" spans="1:18" ht="12.75" customHeight="1" x14ac:dyDescent="0.2">
      <c r="A90" s="172">
        <v>28</v>
      </c>
      <c r="B90" s="155"/>
      <c r="C90" s="51" t="s">
        <v>68</v>
      </c>
      <c r="D90" s="52"/>
      <c r="E90" s="53">
        <v>0.45</v>
      </c>
      <c r="F90" s="54">
        <f t="shared" si="1"/>
        <v>0</v>
      </c>
      <c r="G90" s="138"/>
      <c r="H90" s="144"/>
      <c r="I90" s="145"/>
      <c r="J90" s="150">
        <f>SUM(F90+F91+F92+G90+G92+H90)</f>
        <v>0</v>
      </c>
      <c r="K90" s="141">
        <f>IF(J90&lt;=75,J90,75)</f>
        <v>0</v>
      </c>
      <c r="L90" s="138"/>
      <c r="M90" s="135"/>
      <c r="N90" s="132">
        <f>M90*0.05</f>
        <v>0</v>
      </c>
      <c r="O90" s="135"/>
      <c r="P90" s="132">
        <f>O90*0.05</f>
        <v>0</v>
      </c>
      <c r="Q90" s="166"/>
      <c r="R90" s="169">
        <f>SUM(K90+L90+N90+P90+Q90)</f>
        <v>0</v>
      </c>
    </row>
    <row r="91" spans="1:18" ht="12.75" customHeight="1" x14ac:dyDescent="0.2">
      <c r="A91" s="172"/>
      <c r="B91" s="156"/>
      <c r="C91" s="88" t="s">
        <v>69</v>
      </c>
      <c r="D91" s="100"/>
      <c r="E91" s="86">
        <v>0.24</v>
      </c>
      <c r="F91" s="56">
        <f t="shared" si="1"/>
        <v>0</v>
      </c>
      <c r="G91" s="139"/>
      <c r="H91" s="146"/>
      <c r="I91" s="147"/>
      <c r="J91" s="151"/>
      <c r="K91" s="142"/>
      <c r="L91" s="139"/>
      <c r="M91" s="136"/>
      <c r="N91" s="133"/>
      <c r="O91" s="136"/>
      <c r="P91" s="133"/>
      <c r="Q91" s="167"/>
      <c r="R91" s="170"/>
    </row>
    <row r="92" spans="1:18" ht="12.75" customHeight="1" thickBot="1" x14ac:dyDescent="0.25">
      <c r="A92" s="83"/>
      <c r="B92" s="157"/>
      <c r="C92" s="57" t="s">
        <v>70</v>
      </c>
      <c r="D92" s="58"/>
      <c r="E92" s="59">
        <v>0.2</v>
      </c>
      <c r="F92" s="60">
        <f t="shared" si="1"/>
        <v>0</v>
      </c>
      <c r="G92" s="140"/>
      <c r="H92" s="148"/>
      <c r="I92" s="149"/>
      <c r="J92" s="152"/>
      <c r="K92" s="143"/>
      <c r="L92" s="140"/>
      <c r="M92" s="137"/>
      <c r="N92" s="134"/>
      <c r="O92" s="137"/>
      <c r="P92" s="134"/>
      <c r="Q92" s="168"/>
      <c r="R92" s="171"/>
    </row>
    <row r="93" spans="1:18" ht="12.75" customHeight="1" x14ac:dyDescent="0.2">
      <c r="A93" s="172">
        <v>29</v>
      </c>
      <c r="B93" s="155"/>
      <c r="C93" s="51" t="s">
        <v>68</v>
      </c>
      <c r="D93" s="52"/>
      <c r="E93" s="53">
        <v>0.45</v>
      </c>
      <c r="F93" s="54">
        <f t="shared" si="1"/>
        <v>0</v>
      </c>
      <c r="G93" s="138"/>
      <c r="H93" s="144"/>
      <c r="I93" s="145"/>
      <c r="J93" s="150">
        <f>SUM(F93+F94+F95+G93+G95+H93)</f>
        <v>0</v>
      </c>
      <c r="K93" s="141">
        <f>IF(J93&lt;=75,J93,75)</f>
        <v>0</v>
      </c>
      <c r="L93" s="138"/>
      <c r="M93" s="135"/>
      <c r="N93" s="132">
        <f>M93*0.05</f>
        <v>0</v>
      </c>
      <c r="O93" s="135"/>
      <c r="P93" s="132">
        <f>O93*0.05</f>
        <v>0</v>
      </c>
      <c r="Q93" s="166"/>
      <c r="R93" s="169">
        <f>SUM(K93+L93+N93+P93+Q93)</f>
        <v>0</v>
      </c>
    </row>
    <row r="94" spans="1:18" ht="12.75" customHeight="1" x14ac:dyDescent="0.2">
      <c r="A94" s="172"/>
      <c r="B94" s="156"/>
      <c r="C94" s="88" t="s">
        <v>69</v>
      </c>
      <c r="D94" s="100"/>
      <c r="E94" s="86">
        <v>0.24</v>
      </c>
      <c r="F94" s="56">
        <f t="shared" si="1"/>
        <v>0</v>
      </c>
      <c r="G94" s="139"/>
      <c r="H94" s="146"/>
      <c r="I94" s="147"/>
      <c r="J94" s="151"/>
      <c r="K94" s="142"/>
      <c r="L94" s="139"/>
      <c r="M94" s="136"/>
      <c r="N94" s="133"/>
      <c r="O94" s="136"/>
      <c r="P94" s="133"/>
      <c r="Q94" s="167"/>
      <c r="R94" s="170"/>
    </row>
    <row r="95" spans="1:18" ht="12.75" customHeight="1" thickBot="1" x14ac:dyDescent="0.25">
      <c r="A95" s="83"/>
      <c r="B95" s="157"/>
      <c r="C95" s="57" t="s">
        <v>70</v>
      </c>
      <c r="D95" s="58"/>
      <c r="E95" s="59">
        <v>0.2</v>
      </c>
      <c r="F95" s="60">
        <f t="shared" si="1"/>
        <v>0</v>
      </c>
      <c r="G95" s="140"/>
      <c r="H95" s="148"/>
      <c r="I95" s="149"/>
      <c r="J95" s="152"/>
      <c r="K95" s="143"/>
      <c r="L95" s="140"/>
      <c r="M95" s="137"/>
      <c r="N95" s="134"/>
      <c r="O95" s="137"/>
      <c r="P95" s="134"/>
      <c r="Q95" s="168"/>
      <c r="R95" s="171"/>
    </row>
    <row r="96" spans="1:18" ht="12.75" customHeight="1" x14ac:dyDescent="0.2">
      <c r="A96" s="172">
        <v>30</v>
      </c>
      <c r="B96" s="155"/>
      <c r="C96" s="51" t="s">
        <v>68</v>
      </c>
      <c r="D96" s="52"/>
      <c r="E96" s="53">
        <v>0.45</v>
      </c>
      <c r="F96" s="54">
        <f t="shared" si="1"/>
        <v>0</v>
      </c>
      <c r="G96" s="138"/>
      <c r="H96" s="144"/>
      <c r="I96" s="145"/>
      <c r="J96" s="150">
        <f>SUM(F96+F97+F98+G96+G98+H96)</f>
        <v>0</v>
      </c>
      <c r="K96" s="141">
        <f>IF(J96&lt;=75,J96,75)</f>
        <v>0</v>
      </c>
      <c r="L96" s="138"/>
      <c r="M96" s="135"/>
      <c r="N96" s="132">
        <f>M96*0.05</f>
        <v>0</v>
      </c>
      <c r="O96" s="135"/>
      <c r="P96" s="132">
        <f>O96*0.05</f>
        <v>0</v>
      </c>
      <c r="Q96" s="166"/>
      <c r="R96" s="169">
        <f>SUM(K96+L96+N96+P96+Q96)</f>
        <v>0</v>
      </c>
    </row>
    <row r="97" spans="1:18" ht="12.75" customHeight="1" x14ac:dyDescent="0.2">
      <c r="A97" s="172"/>
      <c r="B97" s="156"/>
      <c r="C97" s="88" t="s">
        <v>69</v>
      </c>
      <c r="D97" s="100"/>
      <c r="E97" s="86">
        <v>0.24</v>
      </c>
      <c r="F97" s="56">
        <f t="shared" si="1"/>
        <v>0</v>
      </c>
      <c r="G97" s="139"/>
      <c r="H97" s="146"/>
      <c r="I97" s="147"/>
      <c r="J97" s="151"/>
      <c r="K97" s="142"/>
      <c r="L97" s="139"/>
      <c r="M97" s="136"/>
      <c r="N97" s="133"/>
      <c r="O97" s="136"/>
      <c r="P97" s="133"/>
      <c r="Q97" s="167"/>
      <c r="R97" s="170"/>
    </row>
    <row r="98" spans="1:18" ht="12.75" customHeight="1" thickBot="1" x14ac:dyDescent="0.25">
      <c r="A98" s="83"/>
      <c r="B98" s="157"/>
      <c r="C98" s="57" t="s">
        <v>70</v>
      </c>
      <c r="D98" s="58"/>
      <c r="E98" s="59">
        <v>0.2</v>
      </c>
      <c r="F98" s="60">
        <f t="shared" si="1"/>
        <v>0</v>
      </c>
      <c r="G98" s="140"/>
      <c r="H98" s="148"/>
      <c r="I98" s="149"/>
      <c r="J98" s="152"/>
      <c r="K98" s="143"/>
      <c r="L98" s="140"/>
      <c r="M98" s="137"/>
      <c r="N98" s="134"/>
      <c r="O98" s="137"/>
      <c r="P98" s="134"/>
      <c r="Q98" s="168"/>
      <c r="R98" s="171"/>
    </row>
    <row r="99" spans="1:18" ht="12.75" customHeight="1" x14ac:dyDescent="0.2">
      <c r="A99" s="172">
        <v>31</v>
      </c>
      <c r="B99" s="155"/>
      <c r="C99" s="51" t="s">
        <v>68</v>
      </c>
      <c r="D99" s="52"/>
      <c r="E99" s="53">
        <v>0.45</v>
      </c>
      <c r="F99" s="54">
        <f t="shared" si="1"/>
        <v>0</v>
      </c>
      <c r="G99" s="138"/>
      <c r="H99" s="144"/>
      <c r="I99" s="145"/>
      <c r="J99" s="150">
        <f>SUM(F99+F100+F101+G99+G101+H99)</f>
        <v>0</v>
      </c>
      <c r="K99" s="141">
        <f>IF(J99&lt;=75,J99,75)</f>
        <v>0</v>
      </c>
      <c r="L99" s="138"/>
      <c r="M99" s="135"/>
      <c r="N99" s="132">
        <f>M99*0.05</f>
        <v>0</v>
      </c>
      <c r="O99" s="135"/>
      <c r="P99" s="132">
        <f>O99*0.05</f>
        <v>0</v>
      </c>
      <c r="Q99" s="166"/>
      <c r="R99" s="169">
        <f>SUM(K99+L99+N99+P99+Q99)</f>
        <v>0</v>
      </c>
    </row>
    <row r="100" spans="1:18" ht="12.75" customHeight="1" x14ac:dyDescent="0.2">
      <c r="A100" s="172"/>
      <c r="B100" s="156"/>
      <c r="C100" s="88" t="s">
        <v>69</v>
      </c>
      <c r="D100" s="100"/>
      <c r="E100" s="86">
        <v>0.24</v>
      </c>
      <c r="F100" s="56">
        <f t="shared" si="1"/>
        <v>0</v>
      </c>
      <c r="G100" s="139"/>
      <c r="H100" s="146"/>
      <c r="I100" s="147"/>
      <c r="J100" s="151"/>
      <c r="K100" s="142"/>
      <c r="L100" s="139"/>
      <c r="M100" s="136"/>
      <c r="N100" s="133"/>
      <c r="O100" s="136"/>
      <c r="P100" s="133"/>
      <c r="Q100" s="167"/>
      <c r="R100" s="170"/>
    </row>
    <row r="101" spans="1:18" ht="12.75" customHeight="1" thickBot="1" x14ac:dyDescent="0.25">
      <c r="A101" s="83"/>
      <c r="B101" s="157"/>
      <c r="C101" s="57" t="s">
        <v>70</v>
      </c>
      <c r="D101" s="58"/>
      <c r="E101" s="59">
        <v>0.2</v>
      </c>
      <c r="F101" s="60">
        <f t="shared" si="1"/>
        <v>0</v>
      </c>
      <c r="G101" s="140"/>
      <c r="H101" s="148"/>
      <c r="I101" s="149"/>
      <c r="J101" s="152"/>
      <c r="K101" s="143"/>
      <c r="L101" s="140"/>
      <c r="M101" s="137"/>
      <c r="N101" s="134"/>
      <c r="O101" s="137"/>
      <c r="P101" s="134"/>
      <c r="Q101" s="168"/>
      <c r="R101" s="171"/>
    </row>
    <row r="102" spans="1:18" ht="12.75" customHeight="1" x14ac:dyDescent="0.2">
      <c r="A102" s="172">
        <v>32</v>
      </c>
      <c r="B102" s="155"/>
      <c r="C102" s="51" t="s">
        <v>68</v>
      </c>
      <c r="D102" s="52"/>
      <c r="E102" s="53">
        <v>0.45</v>
      </c>
      <c r="F102" s="54">
        <f t="shared" si="1"/>
        <v>0</v>
      </c>
      <c r="G102" s="138"/>
      <c r="H102" s="144"/>
      <c r="I102" s="145"/>
      <c r="J102" s="150">
        <f>SUM(F102+F103+F104+G102+G104+H102)</f>
        <v>0</v>
      </c>
      <c r="K102" s="141">
        <f>IF(J102&lt;=75,J102,75)</f>
        <v>0</v>
      </c>
      <c r="L102" s="138"/>
      <c r="M102" s="135"/>
      <c r="N102" s="132">
        <f>M102*0.05</f>
        <v>0</v>
      </c>
      <c r="O102" s="135"/>
      <c r="P102" s="132">
        <f>O102*0.05</f>
        <v>0</v>
      </c>
      <c r="Q102" s="166"/>
      <c r="R102" s="169">
        <f>SUM(K102+L102+N102+P102+Q102)</f>
        <v>0</v>
      </c>
    </row>
    <row r="103" spans="1:18" ht="12.75" customHeight="1" x14ac:dyDescent="0.2">
      <c r="A103" s="172"/>
      <c r="B103" s="156"/>
      <c r="C103" s="88" t="s">
        <v>69</v>
      </c>
      <c r="D103" s="100"/>
      <c r="E103" s="86">
        <v>0.24</v>
      </c>
      <c r="F103" s="56">
        <f t="shared" si="1"/>
        <v>0</v>
      </c>
      <c r="G103" s="139"/>
      <c r="H103" s="146"/>
      <c r="I103" s="147"/>
      <c r="J103" s="151"/>
      <c r="K103" s="142"/>
      <c r="L103" s="139"/>
      <c r="M103" s="136"/>
      <c r="N103" s="133"/>
      <c r="O103" s="136"/>
      <c r="P103" s="133"/>
      <c r="Q103" s="167"/>
      <c r="R103" s="170"/>
    </row>
    <row r="104" spans="1:18" ht="12.75" customHeight="1" thickBot="1" x14ac:dyDescent="0.25">
      <c r="A104" s="83"/>
      <c r="B104" s="157"/>
      <c r="C104" s="57" t="s">
        <v>70</v>
      </c>
      <c r="D104" s="58"/>
      <c r="E104" s="59">
        <v>0.2</v>
      </c>
      <c r="F104" s="60">
        <f t="shared" si="1"/>
        <v>0</v>
      </c>
      <c r="G104" s="140"/>
      <c r="H104" s="148"/>
      <c r="I104" s="149"/>
      <c r="J104" s="152"/>
      <c r="K104" s="143"/>
      <c r="L104" s="140"/>
      <c r="M104" s="137"/>
      <c r="N104" s="134"/>
      <c r="O104" s="137"/>
      <c r="P104" s="134"/>
      <c r="Q104" s="168"/>
      <c r="R104" s="171"/>
    </row>
    <row r="105" spans="1:18" ht="12.75" customHeight="1" x14ac:dyDescent="0.2">
      <c r="A105" s="172">
        <v>33</v>
      </c>
      <c r="B105" s="155"/>
      <c r="C105" s="51" t="s">
        <v>68</v>
      </c>
      <c r="D105" s="52"/>
      <c r="E105" s="53">
        <v>0.45</v>
      </c>
      <c r="F105" s="54">
        <f t="shared" si="1"/>
        <v>0</v>
      </c>
      <c r="G105" s="138"/>
      <c r="H105" s="144"/>
      <c r="I105" s="145"/>
      <c r="J105" s="150">
        <f>SUM(F105+F106+F107+G105+G107+H105)</f>
        <v>0</v>
      </c>
      <c r="K105" s="141">
        <f>IF(J105&lt;=75,J105,75)</f>
        <v>0</v>
      </c>
      <c r="L105" s="138"/>
      <c r="M105" s="135"/>
      <c r="N105" s="132">
        <f>M105*0.05</f>
        <v>0</v>
      </c>
      <c r="O105" s="135"/>
      <c r="P105" s="132">
        <f>O105*0.05</f>
        <v>0</v>
      </c>
      <c r="Q105" s="166"/>
      <c r="R105" s="169">
        <f>SUM(K105+L105+N105+P105+Q105)</f>
        <v>0</v>
      </c>
    </row>
    <row r="106" spans="1:18" ht="12.75" customHeight="1" x14ac:dyDescent="0.2">
      <c r="A106" s="172"/>
      <c r="B106" s="156"/>
      <c r="C106" s="88" t="s">
        <v>69</v>
      </c>
      <c r="D106" s="100"/>
      <c r="E106" s="86">
        <v>0.24</v>
      </c>
      <c r="F106" s="56">
        <f t="shared" si="1"/>
        <v>0</v>
      </c>
      <c r="G106" s="139"/>
      <c r="H106" s="146"/>
      <c r="I106" s="147"/>
      <c r="J106" s="151"/>
      <c r="K106" s="142"/>
      <c r="L106" s="139"/>
      <c r="M106" s="136"/>
      <c r="N106" s="133"/>
      <c r="O106" s="136"/>
      <c r="P106" s="133"/>
      <c r="Q106" s="167"/>
      <c r="R106" s="170"/>
    </row>
    <row r="107" spans="1:18" ht="12.75" customHeight="1" thickBot="1" x14ac:dyDescent="0.25">
      <c r="A107" s="83"/>
      <c r="B107" s="157"/>
      <c r="C107" s="57" t="s">
        <v>70</v>
      </c>
      <c r="D107" s="58"/>
      <c r="E107" s="59">
        <v>0.2</v>
      </c>
      <c r="F107" s="60">
        <f t="shared" si="1"/>
        <v>0</v>
      </c>
      <c r="G107" s="140"/>
      <c r="H107" s="148"/>
      <c r="I107" s="149"/>
      <c r="J107" s="152"/>
      <c r="K107" s="143"/>
      <c r="L107" s="140"/>
      <c r="M107" s="137"/>
      <c r="N107" s="134"/>
      <c r="O107" s="137"/>
      <c r="P107" s="134"/>
      <c r="Q107" s="168"/>
      <c r="R107" s="171"/>
    </row>
    <row r="108" spans="1:18" x14ac:dyDescent="0.2">
      <c r="A108" s="172">
        <v>34</v>
      </c>
      <c r="B108" s="155"/>
      <c r="C108" s="51" t="s">
        <v>68</v>
      </c>
      <c r="D108" s="52"/>
      <c r="E108" s="53">
        <v>0.45</v>
      </c>
      <c r="F108" s="54">
        <f t="shared" si="1"/>
        <v>0</v>
      </c>
      <c r="G108" s="138"/>
      <c r="H108" s="144"/>
      <c r="I108" s="145"/>
      <c r="J108" s="150">
        <f>SUM(F108+F109+F110+G108+G110+H108)</f>
        <v>0</v>
      </c>
      <c r="K108" s="141">
        <f>IF(J108&lt;=75,J108,75)</f>
        <v>0</v>
      </c>
      <c r="L108" s="138"/>
      <c r="M108" s="135"/>
      <c r="N108" s="132">
        <f>M108*0.05</f>
        <v>0</v>
      </c>
      <c r="O108" s="135"/>
      <c r="P108" s="132">
        <f>O108*0.05</f>
        <v>0</v>
      </c>
      <c r="Q108" s="166"/>
      <c r="R108" s="169">
        <f>SUM(K108+L108+N108+P108+Q108)</f>
        <v>0</v>
      </c>
    </row>
    <row r="109" spans="1:18" ht="12.75" customHeight="1" x14ac:dyDescent="0.2">
      <c r="A109" s="172"/>
      <c r="B109" s="156"/>
      <c r="C109" s="88" t="s">
        <v>69</v>
      </c>
      <c r="D109" s="100"/>
      <c r="E109" s="86">
        <v>0.24</v>
      </c>
      <c r="F109" s="56">
        <f t="shared" si="1"/>
        <v>0</v>
      </c>
      <c r="G109" s="139"/>
      <c r="H109" s="146"/>
      <c r="I109" s="147"/>
      <c r="J109" s="151"/>
      <c r="K109" s="142"/>
      <c r="L109" s="139"/>
      <c r="M109" s="136"/>
      <c r="N109" s="133"/>
      <c r="O109" s="136"/>
      <c r="P109" s="133"/>
      <c r="Q109" s="167"/>
      <c r="R109" s="170"/>
    </row>
    <row r="110" spans="1:18" ht="12.75" customHeight="1" thickBot="1" x14ac:dyDescent="0.25">
      <c r="A110" s="83"/>
      <c r="B110" s="157"/>
      <c r="C110" s="57" t="s">
        <v>70</v>
      </c>
      <c r="D110" s="58"/>
      <c r="E110" s="59">
        <v>0.2</v>
      </c>
      <c r="F110" s="60">
        <f t="shared" si="1"/>
        <v>0</v>
      </c>
      <c r="G110" s="140"/>
      <c r="H110" s="148"/>
      <c r="I110" s="149"/>
      <c r="J110" s="152"/>
      <c r="K110" s="143"/>
      <c r="L110" s="140"/>
      <c r="M110" s="137"/>
      <c r="N110" s="134"/>
      <c r="O110" s="137"/>
      <c r="P110" s="134"/>
      <c r="Q110" s="168"/>
      <c r="R110" s="171"/>
    </row>
    <row r="111" spans="1:18" ht="12.75" customHeight="1" x14ac:dyDescent="0.2">
      <c r="A111" s="172">
        <v>35</v>
      </c>
      <c r="B111" s="155"/>
      <c r="C111" s="51" t="s">
        <v>68</v>
      </c>
      <c r="D111" s="52"/>
      <c r="E111" s="53">
        <v>0.45</v>
      </c>
      <c r="F111" s="54">
        <f t="shared" si="1"/>
        <v>0</v>
      </c>
      <c r="G111" s="138"/>
      <c r="H111" s="144"/>
      <c r="I111" s="145"/>
      <c r="J111" s="150">
        <f>SUM(F111+F112+F113+G111+G113+H111)</f>
        <v>0</v>
      </c>
      <c r="K111" s="141">
        <f>IF(J111&lt;=75,J111,75)</f>
        <v>0</v>
      </c>
      <c r="L111" s="138"/>
      <c r="M111" s="135"/>
      <c r="N111" s="132">
        <f>M111*0.05</f>
        <v>0</v>
      </c>
      <c r="O111" s="135"/>
      <c r="P111" s="132">
        <f>O111*0.05</f>
        <v>0</v>
      </c>
      <c r="Q111" s="166"/>
      <c r="R111" s="169">
        <f>SUM(K111+L111+N111+P111+Q111)</f>
        <v>0</v>
      </c>
    </row>
    <row r="112" spans="1:18" ht="12.75" customHeight="1" x14ac:dyDescent="0.2">
      <c r="A112" s="172"/>
      <c r="B112" s="156"/>
      <c r="C112" s="88" t="s">
        <v>69</v>
      </c>
      <c r="D112" s="100"/>
      <c r="E112" s="86">
        <v>0.24</v>
      </c>
      <c r="F112" s="56">
        <f t="shared" si="1"/>
        <v>0</v>
      </c>
      <c r="G112" s="139"/>
      <c r="H112" s="146"/>
      <c r="I112" s="147"/>
      <c r="J112" s="151"/>
      <c r="K112" s="142"/>
      <c r="L112" s="139"/>
      <c r="M112" s="136"/>
      <c r="N112" s="133"/>
      <c r="O112" s="136"/>
      <c r="P112" s="133"/>
      <c r="Q112" s="167"/>
      <c r="R112" s="170"/>
    </row>
    <row r="113" spans="1:18" ht="12.75" customHeight="1" thickBot="1" x14ac:dyDescent="0.25">
      <c r="A113" s="83"/>
      <c r="B113" s="157"/>
      <c r="C113" s="57" t="s">
        <v>70</v>
      </c>
      <c r="D113" s="58"/>
      <c r="E113" s="59">
        <v>0.2</v>
      </c>
      <c r="F113" s="60">
        <f t="shared" si="1"/>
        <v>0</v>
      </c>
      <c r="G113" s="140"/>
      <c r="H113" s="148"/>
      <c r="I113" s="149"/>
      <c r="J113" s="152"/>
      <c r="K113" s="143"/>
      <c r="L113" s="140"/>
      <c r="M113" s="137"/>
      <c r="N113" s="134"/>
      <c r="O113" s="137"/>
      <c r="P113" s="134"/>
      <c r="Q113" s="168"/>
      <c r="R113" s="171"/>
    </row>
    <row r="114" spans="1:18" ht="12.75" customHeight="1" x14ac:dyDescent="0.2">
      <c r="A114" s="172">
        <v>36</v>
      </c>
      <c r="B114" s="155"/>
      <c r="C114" s="51" t="s">
        <v>68</v>
      </c>
      <c r="D114" s="52"/>
      <c r="E114" s="53">
        <v>0.45</v>
      </c>
      <c r="F114" s="54">
        <f t="shared" si="1"/>
        <v>0</v>
      </c>
      <c r="G114" s="138"/>
      <c r="H114" s="144"/>
      <c r="I114" s="145"/>
      <c r="J114" s="150">
        <f>SUM(F114+F115+F116+G114+G116+H114)</f>
        <v>0</v>
      </c>
      <c r="K114" s="141">
        <f>IF(J114&lt;=75,J114,75)</f>
        <v>0</v>
      </c>
      <c r="L114" s="138"/>
      <c r="M114" s="135"/>
      <c r="N114" s="132">
        <f>M114*0.05</f>
        <v>0</v>
      </c>
      <c r="O114" s="135"/>
      <c r="P114" s="132">
        <f>O114*0.05</f>
        <v>0</v>
      </c>
      <c r="Q114" s="166"/>
      <c r="R114" s="169">
        <f>SUM(K114+L114+N114+P114+Q114)</f>
        <v>0</v>
      </c>
    </row>
    <row r="115" spans="1:18" ht="12.75" customHeight="1" x14ac:dyDescent="0.2">
      <c r="A115" s="172"/>
      <c r="B115" s="156"/>
      <c r="C115" s="88" t="s">
        <v>69</v>
      </c>
      <c r="D115" s="100"/>
      <c r="E115" s="86">
        <v>0.24</v>
      </c>
      <c r="F115" s="56">
        <f t="shared" si="1"/>
        <v>0</v>
      </c>
      <c r="G115" s="139"/>
      <c r="H115" s="146"/>
      <c r="I115" s="147"/>
      <c r="J115" s="151"/>
      <c r="K115" s="142"/>
      <c r="L115" s="139"/>
      <c r="M115" s="136"/>
      <c r="N115" s="133"/>
      <c r="O115" s="136"/>
      <c r="P115" s="133"/>
      <c r="Q115" s="167"/>
      <c r="R115" s="170"/>
    </row>
    <row r="116" spans="1:18" ht="12.75" customHeight="1" thickBot="1" x14ac:dyDescent="0.25">
      <c r="A116" s="83"/>
      <c r="B116" s="157"/>
      <c r="C116" s="57" t="s">
        <v>70</v>
      </c>
      <c r="D116" s="58"/>
      <c r="E116" s="59">
        <v>0.2</v>
      </c>
      <c r="F116" s="60">
        <f t="shared" si="1"/>
        <v>0</v>
      </c>
      <c r="G116" s="140"/>
      <c r="H116" s="148"/>
      <c r="I116" s="149"/>
      <c r="J116" s="152"/>
      <c r="K116" s="143"/>
      <c r="L116" s="140"/>
      <c r="M116" s="137"/>
      <c r="N116" s="134"/>
      <c r="O116" s="137"/>
      <c r="P116" s="134"/>
      <c r="Q116" s="168"/>
      <c r="R116" s="171"/>
    </row>
    <row r="117" spans="1:18" ht="12.75" customHeight="1" x14ac:dyDescent="0.2">
      <c r="A117" s="172">
        <v>37</v>
      </c>
      <c r="B117" s="155"/>
      <c r="C117" s="51" t="s">
        <v>68</v>
      </c>
      <c r="D117" s="52"/>
      <c r="E117" s="53">
        <v>0.45</v>
      </c>
      <c r="F117" s="54">
        <f t="shared" si="1"/>
        <v>0</v>
      </c>
      <c r="G117" s="138"/>
      <c r="H117" s="144"/>
      <c r="I117" s="145"/>
      <c r="J117" s="150">
        <f>SUM(F117+F118+F119+G117+G119+H117)</f>
        <v>0</v>
      </c>
      <c r="K117" s="141">
        <f>IF(J117&lt;=75,J117,75)</f>
        <v>0</v>
      </c>
      <c r="L117" s="138"/>
      <c r="M117" s="135"/>
      <c r="N117" s="132">
        <f>M117*0.05</f>
        <v>0</v>
      </c>
      <c r="O117" s="135"/>
      <c r="P117" s="132">
        <f>O117*0.05</f>
        <v>0</v>
      </c>
      <c r="Q117" s="166"/>
      <c r="R117" s="169">
        <f>SUM(K117+L117+N117+P117+Q117)</f>
        <v>0</v>
      </c>
    </row>
    <row r="118" spans="1:18" ht="12.75" customHeight="1" x14ac:dyDescent="0.2">
      <c r="A118" s="172"/>
      <c r="B118" s="156"/>
      <c r="C118" s="88" t="s">
        <v>69</v>
      </c>
      <c r="D118" s="100"/>
      <c r="E118" s="86">
        <v>0.24</v>
      </c>
      <c r="F118" s="56">
        <f t="shared" si="1"/>
        <v>0</v>
      </c>
      <c r="G118" s="139"/>
      <c r="H118" s="146"/>
      <c r="I118" s="147"/>
      <c r="J118" s="151"/>
      <c r="K118" s="142"/>
      <c r="L118" s="139"/>
      <c r="M118" s="136"/>
      <c r="N118" s="133"/>
      <c r="O118" s="136"/>
      <c r="P118" s="133"/>
      <c r="Q118" s="167"/>
      <c r="R118" s="170"/>
    </row>
    <row r="119" spans="1:18" ht="12.75" customHeight="1" thickBot="1" x14ac:dyDescent="0.25">
      <c r="A119" s="83"/>
      <c r="B119" s="157"/>
      <c r="C119" s="57" t="s">
        <v>70</v>
      </c>
      <c r="D119" s="58"/>
      <c r="E119" s="59">
        <v>0.2</v>
      </c>
      <c r="F119" s="60">
        <f t="shared" si="1"/>
        <v>0</v>
      </c>
      <c r="G119" s="140"/>
      <c r="H119" s="148"/>
      <c r="I119" s="149"/>
      <c r="J119" s="152"/>
      <c r="K119" s="143"/>
      <c r="L119" s="140"/>
      <c r="M119" s="137"/>
      <c r="N119" s="134"/>
      <c r="O119" s="137"/>
      <c r="P119" s="134"/>
      <c r="Q119" s="168"/>
      <c r="R119" s="171"/>
    </row>
    <row r="120" spans="1:18" ht="12.75" customHeight="1" x14ac:dyDescent="0.2">
      <c r="A120" s="172">
        <v>38</v>
      </c>
      <c r="B120" s="155"/>
      <c r="C120" s="51" t="s">
        <v>68</v>
      </c>
      <c r="D120" s="52"/>
      <c r="E120" s="53">
        <v>0.45</v>
      </c>
      <c r="F120" s="54">
        <f t="shared" si="1"/>
        <v>0</v>
      </c>
      <c r="G120" s="138"/>
      <c r="H120" s="144"/>
      <c r="I120" s="145"/>
      <c r="J120" s="150">
        <f>SUM(F120+F121+F122+G120+G122+H120)</f>
        <v>0</v>
      </c>
      <c r="K120" s="141">
        <f>IF(J120&lt;=75,J120,75)</f>
        <v>0</v>
      </c>
      <c r="L120" s="138"/>
      <c r="M120" s="135"/>
      <c r="N120" s="132">
        <f>M120*0.05</f>
        <v>0</v>
      </c>
      <c r="O120" s="135"/>
      <c r="P120" s="132">
        <f>O120*0.05</f>
        <v>0</v>
      </c>
      <c r="Q120" s="166"/>
      <c r="R120" s="169">
        <f>SUM(K120+L120+N120+P120+Q120)</f>
        <v>0</v>
      </c>
    </row>
    <row r="121" spans="1:18" ht="12.75" customHeight="1" x14ac:dyDescent="0.2">
      <c r="A121" s="172"/>
      <c r="B121" s="156"/>
      <c r="C121" s="88" t="s">
        <v>69</v>
      </c>
      <c r="D121" s="100"/>
      <c r="E121" s="86">
        <v>0.24</v>
      </c>
      <c r="F121" s="56">
        <f t="shared" si="1"/>
        <v>0</v>
      </c>
      <c r="G121" s="139"/>
      <c r="H121" s="146"/>
      <c r="I121" s="147"/>
      <c r="J121" s="151"/>
      <c r="K121" s="142"/>
      <c r="L121" s="139"/>
      <c r="M121" s="136"/>
      <c r="N121" s="133"/>
      <c r="O121" s="136"/>
      <c r="P121" s="133"/>
      <c r="Q121" s="167"/>
      <c r="R121" s="170"/>
    </row>
    <row r="122" spans="1:18" ht="12.75" customHeight="1" thickBot="1" x14ac:dyDescent="0.25">
      <c r="A122" s="83"/>
      <c r="B122" s="157"/>
      <c r="C122" s="57" t="s">
        <v>70</v>
      </c>
      <c r="D122" s="58"/>
      <c r="E122" s="59">
        <v>0.2</v>
      </c>
      <c r="F122" s="60">
        <f t="shared" si="1"/>
        <v>0</v>
      </c>
      <c r="G122" s="140"/>
      <c r="H122" s="148"/>
      <c r="I122" s="149"/>
      <c r="J122" s="152"/>
      <c r="K122" s="143"/>
      <c r="L122" s="140"/>
      <c r="M122" s="137"/>
      <c r="N122" s="134"/>
      <c r="O122" s="137"/>
      <c r="P122" s="134"/>
      <c r="Q122" s="168"/>
      <c r="R122" s="171"/>
    </row>
    <row r="123" spans="1:18" ht="12.75" customHeight="1" x14ac:dyDescent="0.2">
      <c r="A123" s="172">
        <v>39</v>
      </c>
      <c r="B123" s="155"/>
      <c r="C123" s="51" t="s">
        <v>68</v>
      </c>
      <c r="D123" s="52"/>
      <c r="E123" s="53">
        <v>0.45</v>
      </c>
      <c r="F123" s="54">
        <f t="shared" si="1"/>
        <v>0</v>
      </c>
      <c r="G123" s="138"/>
      <c r="H123" s="144"/>
      <c r="I123" s="145"/>
      <c r="J123" s="150">
        <f>SUM(F123+F124+F125+G123+G125+H123)</f>
        <v>0</v>
      </c>
      <c r="K123" s="141">
        <f>IF(J123&lt;=75,J123,75)</f>
        <v>0</v>
      </c>
      <c r="L123" s="138"/>
      <c r="M123" s="135"/>
      <c r="N123" s="132">
        <f>M123*0.05</f>
        <v>0</v>
      </c>
      <c r="O123" s="135"/>
      <c r="P123" s="132">
        <f>O123*0.05</f>
        <v>0</v>
      </c>
      <c r="Q123" s="166"/>
      <c r="R123" s="169">
        <f>SUM(K123+L123+N123+P123+Q123)</f>
        <v>0</v>
      </c>
    </row>
    <row r="124" spans="1:18" ht="12.75" customHeight="1" x14ac:dyDescent="0.2">
      <c r="A124" s="172"/>
      <c r="B124" s="156"/>
      <c r="C124" s="88" t="s">
        <v>69</v>
      </c>
      <c r="D124" s="100"/>
      <c r="E124" s="86">
        <v>0.24</v>
      </c>
      <c r="F124" s="56">
        <f t="shared" si="1"/>
        <v>0</v>
      </c>
      <c r="G124" s="139"/>
      <c r="H124" s="146"/>
      <c r="I124" s="147"/>
      <c r="J124" s="151"/>
      <c r="K124" s="142"/>
      <c r="L124" s="139"/>
      <c r="M124" s="136"/>
      <c r="N124" s="133"/>
      <c r="O124" s="136"/>
      <c r="P124" s="133"/>
      <c r="Q124" s="167"/>
      <c r="R124" s="170"/>
    </row>
    <row r="125" spans="1:18" ht="12.75" customHeight="1" thickBot="1" x14ac:dyDescent="0.25">
      <c r="A125" s="83"/>
      <c r="B125" s="157"/>
      <c r="C125" s="57" t="s">
        <v>70</v>
      </c>
      <c r="D125" s="58"/>
      <c r="E125" s="59">
        <v>0.2</v>
      </c>
      <c r="F125" s="60">
        <f t="shared" si="1"/>
        <v>0</v>
      </c>
      <c r="G125" s="140"/>
      <c r="H125" s="148"/>
      <c r="I125" s="149"/>
      <c r="J125" s="152"/>
      <c r="K125" s="143"/>
      <c r="L125" s="140"/>
      <c r="M125" s="137"/>
      <c r="N125" s="134"/>
      <c r="O125" s="137"/>
      <c r="P125" s="134"/>
      <c r="Q125" s="168"/>
      <c r="R125" s="171"/>
    </row>
    <row r="126" spans="1:18" ht="12.75" customHeight="1" x14ac:dyDescent="0.2">
      <c r="A126" s="172">
        <v>40</v>
      </c>
      <c r="B126" s="155"/>
      <c r="C126" s="51" t="s">
        <v>68</v>
      </c>
      <c r="D126" s="52"/>
      <c r="E126" s="53">
        <v>0.45</v>
      </c>
      <c r="F126" s="54">
        <f t="shared" si="1"/>
        <v>0</v>
      </c>
      <c r="G126" s="138"/>
      <c r="H126" s="144"/>
      <c r="I126" s="145"/>
      <c r="J126" s="150">
        <f>SUM(F126+F127+F128+G126+G128+H126)</f>
        <v>0</v>
      </c>
      <c r="K126" s="141">
        <f>IF(J126&lt;=75,J126,75)</f>
        <v>0</v>
      </c>
      <c r="L126" s="138"/>
      <c r="M126" s="135"/>
      <c r="N126" s="132">
        <f>M126*0.05</f>
        <v>0</v>
      </c>
      <c r="O126" s="135"/>
      <c r="P126" s="132">
        <f>O126*0.05</f>
        <v>0</v>
      </c>
      <c r="Q126" s="166"/>
      <c r="R126" s="169">
        <f>SUM(K126+L126+N126+P126+Q126)</f>
        <v>0</v>
      </c>
    </row>
    <row r="127" spans="1:18" ht="12.75" customHeight="1" x14ac:dyDescent="0.2">
      <c r="A127" s="172"/>
      <c r="B127" s="156"/>
      <c r="C127" s="88" t="s">
        <v>69</v>
      </c>
      <c r="D127" s="100"/>
      <c r="E127" s="86">
        <v>0.24</v>
      </c>
      <c r="F127" s="56">
        <f t="shared" si="1"/>
        <v>0</v>
      </c>
      <c r="G127" s="139"/>
      <c r="H127" s="146"/>
      <c r="I127" s="147"/>
      <c r="J127" s="151"/>
      <c r="K127" s="142"/>
      <c r="L127" s="139"/>
      <c r="M127" s="136"/>
      <c r="N127" s="133"/>
      <c r="O127" s="136"/>
      <c r="P127" s="133"/>
      <c r="Q127" s="167"/>
      <c r="R127" s="170"/>
    </row>
    <row r="128" spans="1:18" ht="12.75" customHeight="1" thickBot="1" x14ac:dyDescent="0.25">
      <c r="A128" s="83"/>
      <c r="B128" s="157"/>
      <c r="C128" s="57" t="s">
        <v>70</v>
      </c>
      <c r="D128" s="58"/>
      <c r="E128" s="59">
        <v>0.2</v>
      </c>
      <c r="F128" s="60">
        <f t="shared" si="1"/>
        <v>0</v>
      </c>
      <c r="G128" s="140"/>
      <c r="H128" s="148"/>
      <c r="I128" s="149"/>
      <c r="J128" s="152"/>
      <c r="K128" s="143"/>
      <c r="L128" s="140"/>
      <c r="M128" s="137"/>
      <c r="N128" s="134"/>
      <c r="O128" s="137"/>
      <c r="P128" s="134"/>
      <c r="Q128" s="168"/>
      <c r="R128" s="171"/>
    </row>
    <row r="129" spans="1:18" ht="12.75" customHeight="1" x14ac:dyDescent="0.2">
      <c r="A129" s="172">
        <v>41</v>
      </c>
      <c r="B129" s="155"/>
      <c r="C129" s="51" t="s">
        <v>68</v>
      </c>
      <c r="D129" s="52"/>
      <c r="E129" s="53">
        <v>0.45</v>
      </c>
      <c r="F129" s="54">
        <f t="shared" si="1"/>
        <v>0</v>
      </c>
      <c r="G129" s="138"/>
      <c r="H129" s="144"/>
      <c r="I129" s="145"/>
      <c r="J129" s="150">
        <f>SUM(F129+F130+F131+G129+G131+H129)</f>
        <v>0</v>
      </c>
      <c r="K129" s="141">
        <f>IF(J129&lt;=75,J129,75)</f>
        <v>0</v>
      </c>
      <c r="L129" s="138"/>
      <c r="M129" s="135"/>
      <c r="N129" s="132">
        <f>M129*0.05</f>
        <v>0</v>
      </c>
      <c r="O129" s="135"/>
      <c r="P129" s="132">
        <f>O129*0.05</f>
        <v>0</v>
      </c>
      <c r="Q129" s="166"/>
      <c r="R129" s="169">
        <f>SUM(K129+L129+N129+P129+Q129)</f>
        <v>0</v>
      </c>
    </row>
    <row r="130" spans="1:18" ht="12.75" customHeight="1" x14ac:dyDescent="0.2">
      <c r="A130" s="172"/>
      <c r="B130" s="156"/>
      <c r="C130" s="88" t="s">
        <v>69</v>
      </c>
      <c r="D130" s="100"/>
      <c r="E130" s="86">
        <v>0.24</v>
      </c>
      <c r="F130" s="56">
        <f t="shared" si="1"/>
        <v>0</v>
      </c>
      <c r="G130" s="139"/>
      <c r="H130" s="146"/>
      <c r="I130" s="147"/>
      <c r="J130" s="151"/>
      <c r="K130" s="142"/>
      <c r="L130" s="139"/>
      <c r="M130" s="136"/>
      <c r="N130" s="133"/>
      <c r="O130" s="136"/>
      <c r="P130" s="133"/>
      <c r="Q130" s="167"/>
      <c r="R130" s="170"/>
    </row>
    <row r="131" spans="1:18" ht="12.75" customHeight="1" thickBot="1" x14ac:dyDescent="0.25">
      <c r="A131" s="83"/>
      <c r="B131" s="157"/>
      <c r="C131" s="57" t="s">
        <v>70</v>
      </c>
      <c r="D131" s="58"/>
      <c r="E131" s="59">
        <v>0.2</v>
      </c>
      <c r="F131" s="60">
        <f t="shared" si="1"/>
        <v>0</v>
      </c>
      <c r="G131" s="140"/>
      <c r="H131" s="148"/>
      <c r="I131" s="149"/>
      <c r="J131" s="152"/>
      <c r="K131" s="143"/>
      <c r="L131" s="140"/>
      <c r="M131" s="137"/>
      <c r="N131" s="134"/>
      <c r="O131" s="137"/>
      <c r="P131" s="134"/>
      <c r="Q131" s="168"/>
      <c r="R131" s="171"/>
    </row>
    <row r="132" spans="1:18" ht="12.75" customHeight="1" x14ac:dyDescent="0.2">
      <c r="A132" s="172">
        <v>42</v>
      </c>
      <c r="B132" s="155"/>
      <c r="C132" s="51" t="s">
        <v>68</v>
      </c>
      <c r="D132" s="52"/>
      <c r="E132" s="53">
        <v>0.45</v>
      </c>
      <c r="F132" s="54">
        <f t="shared" si="1"/>
        <v>0</v>
      </c>
      <c r="G132" s="138"/>
      <c r="H132" s="144"/>
      <c r="I132" s="145"/>
      <c r="J132" s="150">
        <f>SUM(F132+F133+F134+G132+G134+H132)</f>
        <v>0</v>
      </c>
      <c r="K132" s="141">
        <f>IF(J132&lt;=75,J132,75)</f>
        <v>0</v>
      </c>
      <c r="L132" s="138"/>
      <c r="M132" s="135"/>
      <c r="N132" s="132">
        <f>M132*0.05</f>
        <v>0</v>
      </c>
      <c r="O132" s="135"/>
      <c r="P132" s="132">
        <f>O132*0.05</f>
        <v>0</v>
      </c>
      <c r="Q132" s="166"/>
      <c r="R132" s="169">
        <f>SUM(K132+L132+N132+P132+Q132)</f>
        <v>0</v>
      </c>
    </row>
    <row r="133" spans="1:18" ht="12.75" customHeight="1" x14ac:dyDescent="0.2">
      <c r="A133" s="172"/>
      <c r="B133" s="156"/>
      <c r="C133" s="88" t="s">
        <v>69</v>
      </c>
      <c r="D133" s="100"/>
      <c r="E133" s="86">
        <v>0.24</v>
      </c>
      <c r="F133" s="56">
        <f t="shared" si="1"/>
        <v>0</v>
      </c>
      <c r="G133" s="139"/>
      <c r="H133" s="146"/>
      <c r="I133" s="147"/>
      <c r="J133" s="151"/>
      <c r="K133" s="142"/>
      <c r="L133" s="139"/>
      <c r="M133" s="136"/>
      <c r="N133" s="133"/>
      <c r="O133" s="136"/>
      <c r="P133" s="133"/>
      <c r="Q133" s="167"/>
      <c r="R133" s="170"/>
    </row>
    <row r="134" spans="1:18" ht="12.75" customHeight="1" thickBot="1" x14ac:dyDescent="0.25">
      <c r="A134" s="83"/>
      <c r="B134" s="157"/>
      <c r="C134" s="57" t="s">
        <v>70</v>
      </c>
      <c r="D134" s="58"/>
      <c r="E134" s="59">
        <v>0.2</v>
      </c>
      <c r="F134" s="60">
        <f t="shared" si="1"/>
        <v>0</v>
      </c>
      <c r="G134" s="140"/>
      <c r="H134" s="148"/>
      <c r="I134" s="149"/>
      <c r="J134" s="152"/>
      <c r="K134" s="143"/>
      <c r="L134" s="140"/>
      <c r="M134" s="137"/>
      <c r="N134" s="134"/>
      <c r="O134" s="137"/>
      <c r="P134" s="134"/>
      <c r="Q134" s="168"/>
      <c r="R134" s="171"/>
    </row>
    <row r="135" spans="1:18" ht="12.75" customHeight="1" x14ac:dyDescent="0.2">
      <c r="A135" s="172">
        <v>43</v>
      </c>
      <c r="B135" s="155"/>
      <c r="C135" s="51" t="s">
        <v>68</v>
      </c>
      <c r="D135" s="52"/>
      <c r="E135" s="53">
        <v>0.45</v>
      </c>
      <c r="F135" s="54">
        <f t="shared" si="1"/>
        <v>0</v>
      </c>
      <c r="G135" s="138"/>
      <c r="H135" s="144"/>
      <c r="I135" s="145"/>
      <c r="J135" s="150">
        <f>SUM(F135+F136+F137+G135+G137+H135)</f>
        <v>0</v>
      </c>
      <c r="K135" s="141">
        <f>IF(J135&lt;=75,J135,75)</f>
        <v>0</v>
      </c>
      <c r="L135" s="138"/>
      <c r="M135" s="135"/>
      <c r="N135" s="132">
        <f>M135*0.05</f>
        <v>0</v>
      </c>
      <c r="O135" s="135"/>
      <c r="P135" s="132">
        <f>O135*0.05</f>
        <v>0</v>
      </c>
      <c r="Q135" s="166"/>
      <c r="R135" s="169">
        <f>SUM(K135+L135+N135+P135+Q135)</f>
        <v>0</v>
      </c>
    </row>
    <row r="136" spans="1:18" ht="12.75" customHeight="1" x14ac:dyDescent="0.2">
      <c r="A136" s="172"/>
      <c r="B136" s="156"/>
      <c r="C136" s="88" t="s">
        <v>69</v>
      </c>
      <c r="D136" s="100"/>
      <c r="E136" s="86">
        <v>0.24</v>
      </c>
      <c r="F136" s="56">
        <f t="shared" si="1"/>
        <v>0</v>
      </c>
      <c r="G136" s="139"/>
      <c r="H136" s="146"/>
      <c r="I136" s="147"/>
      <c r="J136" s="151"/>
      <c r="K136" s="142"/>
      <c r="L136" s="139"/>
      <c r="M136" s="136"/>
      <c r="N136" s="133"/>
      <c r="O136" s="136"/>
      <c r="P136" s="133"/>
      <c r="Q136" s="167"/>
      <c r="R136" s="170"/>
    </row>
    <row r="137" spans="1:18" ht="12.75" customHeight="1" thickBot="1" x14ac:dyDescent="0.25">
      <c r="A137" s="83"/>
      <c r="B137" s="157"/>
      <c r="C137" s="57" t="s">
        <v>70</v>
      </c>
      <c r="D137" s="58"/>
      <c r="E137" s="59">
        <v>0.2</v>
      </c>
      <c r="F137" s="60">
        <f t="shared" si="1"/>
        <v>0</v>
      </c>
      <c r="G137" s="140"/>
      <c r="H137" s="148"/>
      <c r="I137" s="149"/>
      <c r="J137" s="152"/>
      <c r="K137" s="143"/>
      <c r="L137" s="140"/>
      <c r="M137" s="137"/>
      <c r="N137" s="134"/>
      <c r="O137" s="137"/>
      <c r="P137" s="134"/>
      <c r="Q137" s="168"/>
      <c r="R137" s="171"/>
    </row>
    <row r="138" spans="1:18" ht="12.75" customHeight="1" x14ac:dyDescent="0.2">
      <c r="A138" s="172">
        <v>44</v>
      </c>
      <c r="B138" s="155"/>
      <c r="C138" s="51" t="s">
        <v>68</v>
      </c>
      <c r="D138" s="52"/>
      <c r="E138" s="53">
        <v>0.45</v>
      </c>
      <c r="F138" s="54">
        <f t="shared" si="1"/>
        <v>0</v>
      </c>
      <c r="G138" s="138"/>
      <c r="H138" s="144"/>
      <c r="I138" s="145"/>
      <c r="J138" s="150">
        <f>SUM(F138+F139+F140+G138+G140+H138)</f>
        <v>0</v>
      </c>
      <c r="K138" s="141">
        <f>IF(J138&lt;=75,J138,75)</f>
        <v>0</v>
      </c>
      <c r="L138" s="138"/>
      <c r="M138" s="135"/>
      <c r="N138" s="132">
        <f>M138*0.05</f>
        <v>0</v>
      </c>
      <c r="O138" s="135"/>
      <c r="P138" s="132">
        <f>O138*0.05</f>
        <v>0</v>
      </c>
      <c r="Q138" s="166"/>
      <c r="R138" s="169">
        <f>SUM(K138+L138+N138+P138+Q138)</f>
        <v>0</v>
      </c>
    </row>
    <row r="139" spans="1:18" ht="12.75" customHeight="1" x14ac:dyDescent="0.2">
      <c r="A139" s="172"/>
      <c r="B139" s="156"/>
      <c r="C139" s="88" t="s">
        <v>69</v>
      </c>
      <c r="D139" s="100"/>
      <c r="E139" s="86">
        <v>0.24</v>
      </c>
      <c r="F139" s="56">
        <f>SUM(D139*E139)</f>
        <v>0</v>
      </c>
      <c r="G139" s="139"/>
      <c r="H139" s="146"/>
      <c r="I139" s="147"/>
      <c r="J139" s="151"/>
      <c r="K139" s="142"/>
      <c r="L139" s="139"/>
      <c r="M139" s="136"/>
      <c r="N139" s="133"/>
      <c r="O139" s="136"/>
      <c r="P139" s="133"/>
      <c r="Q139" s="167"/>
      <c r="R139" s="170"/>
    </row>
    <row r="140" spans="1:18" ht="12.75" customHeight="1" thickBot="1" x14ac:dyDescent="0.25">
      <c r="A140" s="83"/>
      <c r="B140" s="157"/>
      <c r="C140" s="57" t="s">
        <v>70</v>
      </c>
      <c r="D140" s="58"/>
      <c r="E140" s="59">
        <v>0.2</v>
      </c>
      <c r="F140" s="60">
        <f>SUM(D140*E140)</f>
        <v>0</v>
      </c>
      <c r="G140" s="140"/>
      <c r="H140" s="148"/>
      <c r="I140" s="149"/>
      <c r="J140" s="152"/>
      <c r="K140" s="143"/>
      <c r="L140" s="140"/>
      <c r="M140" s="137"/>
      <c r="N140" s="134"/>
      <c r="O140" s="137"/>
      <c r="P140" s="134"/>
      <c r="Q140" s="168"/>
      <c r="R140" s="171"/>
    </row>
    <row r="141" spans="1:18" ht="12.75" customHeight="1" x14ac:dyDescent="0.2">
      <c r="A141" s="172">
        <v>45</v>
      </c>
      <c r="B141" s="155"/>
      <c r="C141" s="51" t="s">
        <v>68</v>
      </c>
      <c r="D141" s="52"/>
      <c r="E141" s="53">
        <v>0.45</v>
      </c>
      <c r="F141" s="54">
        <f>SUM(D141*E141)</f>
        <v>0</v>
      </c>
      <c r="G141" s="138"/>
      <c r="H141" s="144"/>
      <c r="I141" s="145"/>
      <c r="J141" s="150">
        <f>SUM(F141+F142+F143+G141+G143+H141)</f>
        <v>0</v>
      </c>
      <c r="K141" s="141">
        <f>IF(J141&lt;=75,J141,75)</f>
        <v>0</v>
      </c>
      <c r="L141" s="138"/>
      <c r="M141" s="135"/>
      <c r="N141" s="132">
        <f>M141*0.05</f>
        <v>0</v>
      </c>
      <c r="O141" s="135"/>
      <c r="P141" s="132">
        <f>O141*0.05</f>
        <v>0</v>
      </c>
      <c r="Q141" s="166"/>
      <c r="R141" s="169">
        <f>SUM(K141+L141+N141+P141+Q141)</f>
        <v>0</v>
      </c>
    </row>
    <row r="142" spans="1:18" ht="12.75" customHeight="1" x14ac:dyDescent="0.2">
      <c r="A142" s="172"/>
      <c r="B142" s="156"/>
      <c r="C142" s="88" t="s">
        <v>69</v>
      </c>
      <c r="D142" s="100"/>
      <c r="E142" s="86">
        <v>0.24</v>
      </c>
      <c r="F142" s="56">
        <f>SUM(D142*E142)</f>
        <v>0</v>
      </c>
      <c r="G142" s="139"/>
      <c r="H142" s="146"/>
      <c r="I142" s="147"/>
      <c r="J142" s="151"/>
      <c r="K142" s="142"/>
      <c r="L142" s="139"/>
      <c r="M142" s="136"/>
      <c r="N142" s="133"/>
      <c r="O142" s="136"/>
      <c r="P142" s="133"/>
      <c r="Q142" s="167"/>
      <c r="R142" s="170"/>
    </row>
    <row r="143" spans="1:18" ht="12.75" customHeight="1" thickBot="1" x14ac:dyDescent="0.25">
      <c r="A143" s="83"/>
      <c r="B143" s="157"/>
      <c r="C143" s="57" t="s">
        <v>70</v>
      </c>
      <c r="D143" s="58"/>
      <c r="E143" s="59">
        <v>0.2</v>
      </c>
      <c r="F143" s="60">
        <f>SUM(D143*E143)</f>
        <v>0</v>
      </c>
      <c r="G143" s="140"/>
      <c r="H143" s="148"/>
      <c r="I143" s="149"/>
      <c r="J143" s="152"/>
      <c r="K143" s="143"/>
      <c r="L143" s="140"/>
      <c r="M143" s="137"/>
      <c r="N143" s="134"/>
      <c r="O143" s="137"/>
      <c r="P143" s="134"/>
      <c r="Q143" s="168"/>
      <c r="R143" s="171"/>
    </row>
    <row r="144" spans="1:18" ht="12.75" customHeight="1" x14ac:dyDescent="0.2">
      <c r="A144" s="172">
        <v>46</v>
      </c>
      <c r="B144" s="155"/>
      <c r="C144" s="51" t="s">
        <v>68</v>
      </c>
      <c r="D144" s="52"/>
      <c r="E144" s="53">
        <v>0.45</v>
      </c>
      <c r="F144" s="54">
        <f t="shared" ref="F144:F207" si="2">SUM(D144*E144)</f>
        <v>0</v>
      </c>
      <c r="G144" s="138"/>
      <c r="H144" s="144"/>
      <c r="I144" s="145"/>
      <c r="J144" s="150">
        <f>SUM(F144+F145+F146+G144+G146+H144)</f>
        <v>0</v>
      </c>
      <c r="K144" s="141">
        <f>IF(J144&lt;=75,J144,75)</f>
        <v>0</v>
      </c>
      <c r="L144" s="138"/>
      <c r="M144" s="135"/>
      <c r="N144" s="132">
        <f>M144*0.05</f>
        <v>0</v>
      </c>
      <c r="O144" s="135"/>
      <c r="P144" s="132">
        <f>O144*0.05</f>
        <v>0</v>
      </c>
      <c r="Q144" s="166"/>
      <c r="R144" s="169">
        <f>SUM(K144+L144+N144+P144+Q144)</f>
        <v>0</v>
      </c>
    </row>
    <row r="145" spans="1:18" ht="12.75" customHeight="1" x14ac:dyDescent="0.2">
      <c r="A145" s="172"/>
      <c r="B145" s="156"/>
      <c r="C145" s="88" t="s">
        <v>69</v>
      </c>
      <c r="D145" s="100"/>
      <c r="E145" s="86">
        <v>0.24</v>
      </c>
      <c r="F145" s="56">
        <f t="shared" si="2"/>
        <v>0</v>
      </c>
      <c r="G145" s="139"/>
      <c r="H145" s="146"/>
      <c r="I145" s="147"/>
      <c r="J145" s="151"/>
      <c r="K145" s="142"/>
      <c r="L145" s="139"/>
      <c r="M145" s="136"/>
      <c r="N145" s="133"/>
      <c r="O145" s="136"/>
      <c r="P145" s="133"/>
      <c r="Q145" s="167"/>
      <c r="R145" s="170"/>
    </row>
    <row r="146" spans="1:18" ht="12.75" customHeight="1" thickBot="1" x14ac:dyDescent="0.25">
      <c r="A146" s="83"/>
      <c r="B146" s="157"/>
      <c r="C146" s="57" t="s">
        <v>70</v>
      </c>
      <c r="D146" s="58"/>
      <c r="E146" s="59">
        <v>0.2</v>
      </c>
      <c r="F146" s="60">
        <f t="shared" si="2"/>
        <v>0</v>
      </c>
      <c r="G146" s="140"/>
      <c r="H146" s="148"/>
      <c r="I146" s="149"/>
      <c r="J146" s="152"/>
      <c r="K146" s="143"/>
      <c r="L146" s="140"/>
      <c r="M146" s="137"/>
      <c r="N146" s="134"/>
      <c r="O146" s="137"/>
      <c r="P146" s="134"/>
      <c r="Q146" s="168"/>
      <c r="R146" s="171"/>
    </row>
    <row r="147" spans="1:18" ht="12.75" customHeight="1" x14ac:dyDescent="0.2">
      <c r="A147" s="172">
        <v>47</v>
      </c>
      <c r="B147" s="155"/>
      <c r="C147" s="51" t="s">
        <v>68</v>
      </c>
      <c r="D147" s="52"/>
      <c r="E147" s="53">
        <v>0.45</v>
      </c>
      <c r="F147" s="54">
        <f t="shared" si="2"/>
        <v>0</v>
      </c>
      <c r="G147" s="138"/>
      <c r="H147" s="144"/>
      <c r="I147" s="145"/>
      <c r="J147" s="150">
        <f>SUM(F147+F148+F149+G147+G149+H147)</f>
        <v>0</v>
      </c>
      <c r="K147" s="141">
        <f>IF(J147&lt;=75,J147,75)</f>
        <v>0</v>
      </c>
      <c r="L147" s="138"/>
      <c r="M147" s="135"/>
      <c r="N147" s="132">
        <f>M147*0.05</f>
        <v>0</v>
      </c>
      <c r="O147" s="135"/>
      <c r="P147" s="132">
        <f>O147*0.05</f>
        <v>0</v>
      </c>
      <c r="Q147" s="166"/>
      <c r="R147" s="169">
        <f>SUM(K147+L147+N147+P147+Q147)</f>
        <v>0</v>
      </c>
    </row>
    <row r="148" spans="1:18" ht="12.75" customHeight="1" x14ac:dyDescent="0.2">
      <c r="A148" s="172"/>
      <c r="B148" s="156"/>
      <c r="C148" s="88" t="s">
        <v>69</v>
      </c>
      <c r="D148" s="100"/>
      <c r="E148" s="86">
        <v>0.24</v>
      </c>
      <c r="F148" s="56">
        <f t="shared" si="2"/>
        <v>0</v>
      </c>
      <c r="G148" s="139"/>
      <c r="H148" s="146"/>
      <c r="I148" s="147"/>
      <c r="J148" s="151"/>
      <c r="K148" s="142"/>
      <c r="L148" s="139"/>
      <c r="M148" s="136"/>
      <c r="N148" s="133"/>
      <c r="O148" s="136"/>
      <c r="P148" s="133"/>
      <c r="Q148" s="167"/>
      <c r="R148" s="170"/>
    </row>
    <row r="149" spans="1:18" ht="12.75" customHeight="1" thickBot="1" x14ac:dyDescent="0.25">
      <c r="A149" s="83"/>
      <c r="B149" s="157"/>
      <c r="C149" s="57" t="s">
        <v>70</v>
      </c>
      <c r="D149" s="58"/>
      <c r="E149" s="59">
        <v>0.2</v>
      </c>
      <c r="F149" s="60">
        <f t="shared" si="2"/>
        <v>0</v>
      </c>
      <c r="G149" s="140"/>
      <c r="H149" s="148"/>
      <c r="I149" s="149"/>
      <c r="J149" s="152"/>
      <c r="K149" s="143"/>
      <c r="L149" s="140"/>
      <c r="M149" s="137"/>
      <c r="N149" s="134"/>
      <c r="O149" s="137"/>
      <c r="P149" s="134"/>
      <c r="Q149" s="168"/>
      <c r="R149" s="171"/>
    </row>
    <row r="150" spans="1:18" ht="12.75" customHeight="1" x14ac:dyDescent="0.2">
      <c r="A150" s="172">
        <v>48</v>
      </c>
      <c r="B150" s="155"/>
      <c r="C150" s="51" t="s">
        <v>68</v>
      </c>
      <c r="D150" s="52"/>
      <c r="E150" s="53">
        <v>0.45</v>
      </c>
      <c r="F150" s="54">
        <f t="shared" si="2"/>
        <v>0</v>
      </c>
      <c r="G150" s="138"/>
      <c r="H150" s="144"/>
      <c r="I150" s="145"/>
      <c r="J150" s="150">
        <f>SUM(F150+F151+F152+G150+G152+H150)</f>
        <v>0</v>
      </c>
      <c r="K150" s="141">
        <f>IF(J150&lt;=75,J150,75)</f>
        <v>0</v>
      </c>
      <c r="L150" s="138"/>
      <c r="M150" s="135"/>
      <c r="N150" s="132">
        <f>M150*0.05</f>
        <v>0</v>
      </c>
      <c r="O150" s="135"/>
      <c r="P150" s="132">
        <f>O150*0.05</f>
        <v>0</v>
      </c>
      <c r="Q150" s="166"/>
      <c r="R150" s="169">
        <f>SUM(K150+L150+N150+P150+Q150)</f>
        <v>0</v>
      </c>
    </row>
    <row r="151" spans="1:18" ht="12.75" customHeight="1" x14ac:dyDescent="0.2">
      <c r="A151" s="172"/>
      <c r="B151" s="156"/>
      <c r="C151" s="88" t="s">
        <v>69</v>
      </c>
      <c r="D151" s="100"/>
      <c r="E151" s="86">
        <v>0.24</v>
      </c>
      <c r="F151" s="56">
        <f t="shared" si="2"/>
        <v>0</v>
      </c>
      <c r="G151" s="139"/>
      <c r="H151" s="146"/>
      <c r="I151" s="147"/>
      <c r="J151" s="151"/>
      <c r="K151" s="142"/>
      <c r="L151" s="139"/>
      <c r="M151" s="136"/>
      <c r="N151" s="133"/>
      <c r="O151" s="136"/>
      <c r="P151" s="133"/>
      <c r="Q151" s="167"/>
      <c r="R151" s="170"/>
    </row>
    <row r="152" spans="1:18" ht="12.75" customHeight="1" thickBot="1" x14ac:dyDescent="0.25">
      <c r="A152" s="83"/>
      <c r="B152" s="157"/>
      <c r="C152" s="57" t="s">
        <v>70</v>
      </c>
      <c r="D152" s="58"/>
      <c r="E152" s="59">
        <v>0.2</v>
      </c>
      <c r="F152" s="60">
        <f t="shared" si="2"/>
        <v>0</v>
      </c>
      <c r="G152" s="140"/>
      <c r="H152" s="148"/>
      <c r="I152" s="149"/>
      <c r="J152" s="152"/>
      <c r="K152" s="143"/>
      <c r="L152" s="140"/>
      <c r="M152" s="137"/>
      <c r="N152" s="134"/>
      <c r="O152" s="137"/>
      <c r="P152" s="134"/>
      <c r="Q152" s="168"/>
      <c r="R152" s="171"/>
    </row>
    <row r="153" spans="1:18" ht="12.75" customHeight="1" x14ac:dyDescent="0.2">
      <c r="A153" s="172">
        <v>49</v>
      </c>
      <c r="B153" s="155"/>
      <c r="C153" s="51" t="s">
        <v>68</v>
      </c>
      <c r="D153" s="52"/>
      <c r="E153" s="53">
        <v>0.45</v>
      </c>
      <c r="F153" s="54">
        <f t="shared" si="2"/>
        <v>0</v>
      </c>
      <c r="G153" s="138"/>
      <c r="H153" s="144"/>
      <c r="I153" s="145"/>
      <c r="J153" s="150">
        <f>SUM(F153+F154+F155+G153+G155+H153)</f>
        <v>0</v>
      </c>
      <c r="K153" s="141">
        <f>IF(J153&lt;=75,J153,75)</f>
        <v>0</v>
      </c>
      <c r="L153" s="138"/>
      <c r="M153" s="135"/>
      <c r="N153" s="132">
        <f>M153*0.05</f>
        <v>0</v>
      </c>
      <c r="O153" s="135"/>
      <c r="P153" s="132">
        <f>O153*0.05</f>
        <v>0</v>
      </c>
      <c r="Q153" s="166"/>
      <c r="R153" s="169">
        <f>SUM(K153+L153+N153+P153+Q153)</f>
        <v>0</v>
      </c>
    </row>
    <row r="154" spans="1:18" ht="12.75" customHeight="1" x14ac:dyDescent="0.2">
      <c r="A154" s="172"/>
      <c r="B154" s="156"/>
      <c r="C154" s="88" t="s">
        <v>69</v>
      </c>
      <c r="D154" s="100"/>
      <c r="E154" s="86">
        <v>0.24</v>
      </c>
      <c r="F154" s="56">
        <f t="shared" si="2"/>
        <v>0</v>
      </c>
      <c r="G154" s="139"/>
      <c r="H154" s="146"/>
      <c r="I154" s="147"/>
      <c r="J154" s="151"/>
      <c r="K154" s="142"/>
      <c r="L154" s="139"/>
      <c r="M154" s="136"/>
      <c r="N154" s="133"/>
      <c r="O154" s="136"/>
      <c r="P154" s="133"/>
      <c r="Q154" s="167"/>
      <c r="R154" s="170"/>
    </row>
    <row r="155" spans="1:18" ht="12.75" customHeight="1" thickBot="1" x14ac:dyDescent="0.25">
      <c r="A155" s="83"/>
      <c r="B155" s="157"/>
      <c r="C155" s="57" t="s">
        <v>70</v>
      </c>
      <c r="D155" s="58"/>
      <c r="E155" s="59">
        <v>0.2</v>
      </c>
      <c r="F155" s="60">
        <f t="shared" si="2"/>
        <v>0</v>
      </c>
      <c r="G155" s="140"/>
      <c r="H155" s="148"/>
      <c r="I155" s="149"/>
      <c r="J155" s="152"/>
      <c r="K155" s="143"/>
      <c r="L155" s="140"/>
      <c r="M155" s="137"/>
      <c r="N155" s="134"/>
      <c r="O155" s="137"/>
      <c r="P155" s="134"/>
      <c r="Q155" s="168"/>
      <c r="R155" s="171"/>
    </row>
    <row r="156" spans="1:18" ht="12.75" customHeight="1" x14ac:dyDescent="0.2">
      <c r="A156" s="98"/>
      <c r="B156" s="155"/>
      <c r="C156" s="51" t="s">
        <v>68</v>
      </c>
      <c r="D156" s="52"/>
      <c r="E156" s="53">
        <v>0.45</v>
      </c>
      <c r="F156" s="54">
        <f t="shared" si="2"/>
        <v>0</v>
      </c>
      <c r="G156" s="138"/>
      <c r="H156" s="144"/>
      <c r="I156" s="145"/>
      <c r="J156" s="150">
        <f>SUM(F156+F157+F158+G156+G158+H156)</f>
        <v>0</v>
      </c>
      <c r="K156" s="141">
        <f>IF(J156&lt;=75,J156,75)</f>
        <v>0</v>
      </c>
      <c r="L156" s="138"/>
      <c r="M156" s="135"/>
      <c r="N156" s="132">
        <f>M156*0.05</f>
        <v>0</v>
      </c>
      <c r="O156" s="135"/>
      <c r="P156" s="132">
        <f>O156*0.05</f>
        <v>0</v>
      </c>
      <c r="Q156" s="166"/>
      <c r="R156" s="169">
        <f>SUM(K156+L156+N156+P156+Q156)</f>
        <v>0</v>
      </c>
    </row>
    <row r="157" spans="1:18" ht="12.75" customHeight="1" x14ac:dyDescent="0.2">
      <c r="A157" s="98">
        <v>50</v>
      </c>
      <c r="B157" s="156"/>
      <c r="C157" s="88" t="s">
        <v>69</v>
      </c>
      <c r="D157" s="100"/>
      <c r="E157" s="86">
        <v>0.24</v>
      </c>
      <c r="F157" s="56">
        <f t="shared" si="2"/>
        <v>0</v>
      </c>
      <c r="G157" s="139"/>
      <c r="H157" s="146"/>
      <c r="I157" s="147"/>
      <c r="J157" s="151"/>
      <c r="K157" s="142"/>
      <c r="L157" s="139"/>
      <c r="M157" s="136"/>
      <c r="N157" s="133"/>
      <c r="O157" s="136"/>
      <c r="P157" s="133"/>
      <c r="Q157" s="167"/>
      <c r="R157" s="170"/>
    </row>
    <row r="158" spans="1:18" ht="12.75" customHeight="1" thickBot="1" x14ac:dyDescent="0.25">
      <c r="A158" s="83"/>
      <c r="B158" s="157"/>
      <c r="C158" s="57" t="s">
        <v>70</v>
      </c>
      <c r="D158" s="58"/>
      <c r="E158" s="59">
        <v>0.2</v>
      </c>
      <c r="F158" s="60">
        <f t="shared" si="2"/>
        <v>0</v>
      </c>
      <c r="G158" s="140"/>
      <c r="H158" s="148"/>
      <c r="I158" s="149"/>
      <c r="J158" s="152"/>
      <c r="K158" s="143"/>
      <c r="L158" s="140"/>
      <c r="M158" s="137"/>
      <c r="N158" s="134"/>
      <c r="O158" s="137"/>
      <c r="P158" s="134"/>
      <c r="Q158" s="168"/>
      <c r="R158" s="171"/>
    </row>
    <row r="159" spans="1:18" ht="12.75" customHeight="1" x14ac:dyDescent="0.2">
      <c r="A159" s="83"/>
      <c r="B159" s="155"/>
      <c r="C159" s="51" t="s">
        <v>68</v>
      </c>
      <c r="D159" s="52"/>
      <c r="E159" s="53">
        <v>0.45</v>
      </c>
      <c r="F159" s="54">
        <f t="shared" si="2"/>
        <v>0</v>
      </c>
      <c r="G159" s="138"/>
      <c r="H159" s="144"/>
      <c r="I159" s="145"/>
      <c r="J159" s="150">
        <f>SUM(F159+F160+F161+G159+G161+H159)</f>
        <v>0</v>
      </c>
      <c r="K159" s="141">
        <f>IF(J159&lt;=75,J159,75)</f>
        <v>0</v>
      </c>
      <c r="L159" s="138"/>
      <c r="M159" s="135"/>
      <c r="N159" s="132">
        <f>M159*0.05</f>
        <v>0</v>
      </c>
      <c r="O159" s="135"/>
      <c r="P159" s="132">
        <f>O159*0.05</f>
        <v>0</v>
      </c>
      <c r="Q159" s="166"/>
      <c r="R159" s="169">
        <f>SUM(K159+L159+N159+P159+Q159)</f>
        <v>0</v>
      </c>
    </row>
    <row r="160" spans="1:18" ht="12.75" customHeight="1" x14ac:dyDescent="0.2">
      <c r="A160" s="83">
        <v>51</v>
      </c>
      <c r="B160" s="156"/>
      <c r="C160" s="88" t="s">
        <v>69</v>
      </c>
      <c r="D160" s="100"/>
      <c r="E160" s="86">
        <v>0.24</v>
      </c>
      <c r="F160" s="56">
        <f t="shared" si="2"/>
        <v>0</v>
      </c>
      <c r="G160" s="139"/>
      <c r="H160" s="146"/>
      <c r="I160" s="147"/>
      <c r="J160" s="151"/>
      <c r="K160" s="142"/>
      <c r="L160" s="139"/>
      <c r="M160" s="136"/>
      <c r="N160" s="133"/>
      <c r="O160" s="136"/>
      <c r="P160" s="133"/>
      <c r="Q160" s="167"/>
      <c r="R160" s="170"/>
    </row>
    <row r="161" spans="1:18" ht="12.75" customHeight="1" thickBot="1" x14ac:dyDescent="0.25">
      <c r="A161" s="83"/>
      <c r="B161" s="157"/>
      <c r="C161" s="57" t="s">
        <v>70</v>
      </c>
      <c r="D161" s="58"/>
      <c r="E161" s="59">
        <v>0.2</v>
      </c>
      <c r="F161" s="60">
        <f t="shared" si="2"/>
        <v>0</v>
      </c>
      <c r="G161" s="140"/>
      <c r="H161" s="148"/>
      <c r="I161" s="149"/>
      <c r="J161" s="152"/>
      <c r="K161" s="143"/>
      <c r="L161" s="140"/>
      <c r="M161" s="137"/>
      <c r="N161" s="134"/>
      <c r="O161" s="137"/>
      <c r="P161" s="134"/>
      <c r="Q161" s="168"/>
      <c r="R161" s="171"/>
    </row>
    <row r="162" spans="1:18" ht="12.75" customHeight="1" x14ac:dyDescent="0.2">
      <c r="A162" s="172">
        <v>52</v>
      </c>
      <c r="B162" s="155"/>
      <c r="C162" s="51" t="s">
        <v>68</v>
      </c>
      <c r="D162" s="52"/>
      <c r="E162" s="53">
        <v>0.45</v>
      </c>
      <c r="F162" s="54">
        <f t="shared" si="2"/>
        <v>0</v>
      </c>
      <c r="G162" s="138"/>
      <c r="H162" s="144"/>
      <c r="I162" s="145"/>
      <c r="J162" s="150">
        <f>SUM(F162+F163+F164+G162+G164+H162)</f>
        <v>0</v>
      </c>
      <c r="K162" s="141">
        <f>IF(J162&lt;=75,J162,75)</f>
        <v>0</v>
      </c>
      <c r="L162" s="138"/>
      <c r="M162" s="135"/>
      <c r="N162" s="132">
        <f>M162*0.05</f>
        <v>0</v>
      </c>
      <c r="O162" s="135"/>
      <c r="P162" s="132">
        <f>O162*0.05</f>
        <v>0</v>
      </c>
      <c r="Q162" s="166"/>
      <c r="R162" s="169">
        <f>SUM(K162+L162+N162+P162+Q162)</f>
        <v>0</v>
      </c>
    </row>
    <row r="163" spans="1:18" ht="12.75" customHeight="1" x14ac:dyDescent="0.2">
      <c r="A163" s="172"/>
      <c r="B163" s="156"/>
      <c r="C163" s="88" t="s">
        <v>69</v>
      </c>
      <c r="D163" s="100"/>
      <c r="E163" s="86">
        <v>0.24</v>
      </c>
      <c r="F163" s="56">
        <f t="shared" si="2"/>
        <v>0</v>
      </c>
      <c r="G163" s="139"/>
      <c r="H163" s="146"/>
      <c r="I163" s="147"/>
      <c r="J163" s="151"/>
      <c r="K163" s="142"/>
      <c r="L163" s="139"/>
      <c r="M163" s="136"/>
      <c r="N163" s="133"/>
      <c r="O163" s="136"/>
      <c r="P163" s="133"/>
      <c r="Q163" s="167"/>
      <c r="R163" s="170"/>
    </row>
    <row r="164" spans="1:18" ht="12.75" customHeight="1" thickBot="1" x14ac:dyDescent="0.25">
      <c r="A164" s="83"/>
      <c r="B164" s="157"/>
      <c r="C164" s="57" t="s">
        <v>70</v>
      </c>
      <c r="D164" s="58"/>
      <c r="E164" s="59">
        <v>0.2</v>
      </c>
      <c r="F164" s="60">
        <f t="shared" si="2"/>
        <v>0</v>
      </c>
      <c r="G164" s="140"/>
      <c r="H164" s="148"/>
      <c r="I164" s="149"/>
      <c r="J164" s="152"/>
      <c r="K164" s="143"/>
      <c r="L164" s="140"/>
      <c r="M164" s="137"/>
      <c r="N164" s="134"/>
      <c r="O164" s="137"/>
      <c r="P164" s="134"/>
      <c r="Q164" s="168"/>
      <c r="R164" s="171"/>
    </row>
    <row r="165" spans="1:18" ht="12.75" customHeight="1" x14ac:dyDescent="0.2">
      <c r="A165" s="172">
        <v>53</v>
      </c>
      <c r="B165" s="155"/>
      <c r="C165" s="51" t="s">
        <v>68</v>
      </c>
      <c r="D165" s="52"/>
      <c r="E165" s="53">
        <v>0.45</v>
      </c>
      <c r="F165" s="54">
        <f t="shared" si="2"/>
        <v>0</v>
      </c>
      <c r="G165" s="138"/>
      <c r="H165" s="144"/>
      <c r="I165" s="145"/>
      <c r="J165" s="150">
        <f>SUM(F165+F166+F167+G165+G167+H165)</f>
        <v>0</v>
      </c>
      <c r="K165" s="141">
        <f>IF(J165&lt;=75,J165,75)</f>
        <v>0</v>
      </c>
      <c r="L165" s="138"/>
      <c r="M165" s="135"/>
      <c r="N165" s="132">
        <f>M165*0.05</f>
        <v>0</v>
      </c>
      <c r="O165" s="135"/>
      <c r="P165" s="132">
        <f>O165*0.05</f>
        <v>0</v>
      </c>
      <c r="Q165" s="166"/>
      <c r="R165" s="169">
        <f>SUM(K165+L165+N165+P165+Q165)</f>
        <v>0</v>
      </c>
    </row>
    <row r="166" spans="1:18" ht="12.75" customHeight="1" x14ac:dyDescent="0.2">
      <c r="A166" s="172"/>
      <c r="B166" s="156"/>
      <c r="C166" s="88" t="s">
        <v>69</v>
      </c>
      <c r="D166" s="100"/>
      <c r="E166" s="86">
        <v>0.24</v>
      </c>
      <c r="F166" s="56">
        <f t="shared" si="2"/>
        <v>0</v>
      </c>
      <c r="G166" s="139"/>
      <c r="H166" s="146"/>
      <c r="I166" s="147"/>
      <c r="J166" s="151"/>
      <c r="K166" s="142"/>
      <c r="L166" s="139"/>
      <c r="M166" s="136"/>
      <c r="N166" s="133"/>
      <c r="O166" s="136"/>
      <c r="P166" s="133"/>
      <c r="Q166" s="167"/>
      <c r="R166" s="170"/>
    </row>
    <row r="167" spans="1:18" ht="12.75" customHeight="1" thickBot="1" x14ac:dyDescent="0.25">
      <c r="A167" s="83"/>
      <c r="B167" s="157"/>
      <c r="C167" s="57" t="s">
        <v>70</v>
      </c>
      <c r="D167" s="58"/>
      <c r="E167" s="59">
        <v>0.2</v>
      </c>
      <c r="F167" s="60">
        <f t="shared" si="2"/>
        <v>0</v>
      </c>
      <c r="G167" s="140"/>
      <c r="H167" s="148"/>
      <c r="I167" s="149"/>
      <c r="J167" s="152"/>
      <c r="K167" s="143"/>
      <c r="L167" s="140"/>
      <c r="M167" s="137"/>
      <c r="N167" s="134"/>
      <c r="O167" s="137"/>
      <c r="P167" s="134"/>
      <c r="Q167" s="168"/>
      <c r="R167" s="171"/>
    </row>
    <row r="168" spans="1:18" ht="12.75" customHeight="1" x14ac:dyDescent="0.2">
      <c r="A168" s="172">
        <v>54</v>
      </c>
      <c r="B168" s="155"/>
      <c r="C168" s="51" t="s">
        <v>68</v>
      </c>
      <c r="D168" s="52"/>
      <c r="E168" s="53">
        <v>0.45</v>
      </c>
      <c r="F168" s="54">
        <f t="shared" si="2"/>
        <v>0</v>
      </c>
      <c r="G168" s="138"/>
      <c r="H168" s="144"/>
      <c r="I168" s="145"/>
      <c r="J168" s="150">
        <f>SUM(F168+F169+F170+G168+G170+H168)</f>
        <v>0</v>
      </c>
      <c r="K168" s="141">
        <f>IF(J168&lt;=75,J168,75)</f>
        <v>0</v>
      </c>
      <c r="L168" s="138"/>
      <c r="M168" s="135"/>
      <c r="N168" s="132">
        <f>M168*0.05</f>
        <v>0</v>
      </c>
      <c r="O168" s="135"/>
      <c r="P168" s="132">
        <f>O168*0.05</f>
        <v>0</v>
      </c>
      <c r="Q168" s="166"/>
      <c r="R168" s="169">
        <f>SUM(K168+L168+N168+P168+Q168)</f>
        <v>0</v>
      </c>
    </row>
    <row r="169" spans="1:18" ht="12.75" customHeight="1" x14ac:dyDescent="0.2">
      <c r="A169" s="172"/>
      <c r="B169" s="156"/>
      <c r="C169" s="88" t="s">
        <v>69</v>
      </c>
      <c r="D169" s="100"/>
      <c r="E169" s="86">
        <v>0.24</v>
      </c>
      <c r="F169" s="56">
        <f t="shared" si="2"/>
        <v>0</v>
      </c>
      <c r="G169" s="139"/>
      <c r="H169" s="146"/>
      <c r="I169" s="147"/>
      <c r="J169" s="151"/>
      <c r="K169" s="142"/>
      <c r="L169" s="139"/>
      <c r="M169" s="136"/>
      <c r="N169" s="133"/>
      <c r="O169" s="136"/>
      <c r="P169" s="133"/>
      <c r="Q169" s="167"/>
      <c r="R169" s="170"/>
    </row>
    <row r="170" spans="1:18" ht="12.75" customHeight="1" thickBot="1" x14ac:dyDescent="0.25">
      <c r="A170" s="83"/>
      <c r="B170" s="157"/>
      <c r="C170" s="57" t="s">
        <v>70</v>
      </c>
      <c r="D170" s="58"/>
      <c r="E170" s="59">
        <v>0.2</v>
      </c>
      <c r="F170" s="60">
        <f t="shared" si="2"/>
        <v>0</v>
      </c>
      <c r="G170" s="140"/>
      <c r="H170" s="148"/>
      <c r="I170" s="149"/>
      <c r="J170" s="152"/>
      <c r="K170" s="143"/>
      <c r="L170" s="140"/>
      <c r="M170" s="137"/>
      <c r="N170" s="134"/>
      <c r="O170" s="137"/>
      <c r="P170" s="134"/>
      <c r="Q170" s="168"/>
      <c r="R170" s="171"/>
    </row>
    <row r="171" spans="1:18" ht="12.75" customHeight="1" x14ac:dyDescent="0.2">
      <c r="A171" s="172">
        <v>55</v>
      </c>
      <c r="B171" s="155"/>
      <c r="C171" s="51" t="s">
        <v>68</v>
      </c>
      <c r="D171" s="52"/>
      <c r="E171" s="53">
        <v>0.45</v>
      </c>
      <c r="F171" s="54">
        <f t="shared" si="2"/>
        <v>0</v>
      </c>
      <c r="G171" s="138"/>
      <c r="H171" s="144"/>
      <c r="I171" s="145"/>
      <c r="J171" s="150">
        <f>SUM(F171+F172+F173+G171+G173+H171)</f>
        <v>0</v>
      </c>
      <c r="K171" s="141">
        <f>IF(J171&lt;=75,J171,75)</f>
        <v>0</v>
      </c>
      <c r="L171" s="138"/>
      <c r="M171" s="135"/>
      <c r="N171" s="132">
        <f>M171*0.05</f>
        <v>0</v>
      </c>
      <c r="O171" s="135"/>
      <c r="P171" s="132">
        <f>O171*0.05</f>
        <v>0</v>
      </c>
      <c r="Q171" s="166"/>
      <c r="R171" s="169">
        <f>SUM(K171+L171+N171+P171+Q171)</f>
        <v>0</v>
      </c>
    </row>
    <row r="172" spans="1:18" ht="12.75" customHeight="1" x14ac:dyDescent="0.2">
      <c r="A172" s="172"/>
      <c r="B172" s="156"/>
      <c r="C172" s="88" t="s">
        <v>69</v>
      </c>
      <c r="D172" s="100"/>
      <c r="E172" s="86">
        <v>0.24</v>
      </c>
      <c r="F172" s="56">
        <f t="shared" si="2"/>
        <v>0</v>
      </c>
      <c r="G172" s="139"/>
      <c r="H172" s="146"/>
      <c r="I172" s="147"/>
      <c r="J172" s="151"/>
      <c r="K172" s="142"/>
      <c r="L172" s="139"/>
      <c r="M172" s="136"/>
      <c r="N172" s="133"/>
      <c r="O172" s="136"/>
      <c r="P172" s="133"/>
      <c r="Q172" s="167"/>
      <c r="R172" s="170"/>
    </row>
    <row r="173" spans="1:18" ht="12.75" customHeight="1" thickBot="1" x14ac:dyDescent="0.25">
      <c r="A173" s="83"/>
      <c r="B173" s="157"/>
      <c r="C173" s="57" t="s">
        <v>70</v>
      </c>
      <c r="D173" s="58"/>
      <c r="E173" s="59">
        <v>0.2</v>
      </c>
      <c r="F173" s="60">
        <f t="shared" si="2"/>
        <v>0</v>
      </c>
      <c r="G173" s="140"/>
      <c r="H173" s="148"/>
      <c r="I173" s="149"/>
      <c r="J173" s="152"/>
      <c r="K173" s="143"/>
      <c r="L173" s="140"/>
      <c r="M173" s="137"/>
      <c r="N173" s="134"/>
      <c r="O173" s="137"/>
      <c r="P173" s="134"/>
      <c r="Q173" s="168"/>
      <c r="R173" s="171"/>
    </row>
    <row r="174" spans="1:18" ht="12.75" customHeight="1" x14ac:dyDescent="0.2">
      <c r="A174" s="172">
        <v>56</v>
      </c>
      <c r="B174" s="155"/>
      <c r="C174" s="51" t="s">
        <v>68</v>
      </c>
      <c r="D174" s="52"/>
      <c r="E174" s="53">
        <v>0.45</v>
      </c>
      <c r="F174" s="54">
        <f t="shared" si="2"/>
        <v>0</v>
      </c>
      <c r="G174" s="138"/>
      <c r="H174" s="144"/>
      <c r="I174" s="145"/>
      <c r="J174" s="150">
        <f>SUM(F174+F175+F176+G174+G176+H174)</f>
        <v>0</v>
      </c>
      <c r="K174" s="141">
        <f>IF(J174&lt;=75,J174,75)</f>
        <v>0</v>
      </c>
      <c r="L174" s="138"/>
      <c r="M174" s="135"/>
      <c r="N174" s="132">
        <f>M174*0.05</f>
        <v>0</v>
      </c>
      <c r="O174" s="135"/>
      <c r="P174" s="132">
        <f>O174*0.05</f>
        <v>0</v>
      </c>
      <c r="Q174" s="166"/>
      <c r="R174" s="169">
        <f>SUM(K174+L174+N174+P174+Q174)</f>
        <v>0</v>
      </c>
    </row>
    <row r="175" spans="1:18" ht="12.75" customHeight="1" x14ac:dyDescent="0.2">
      <c r="A175" s="172"/>
      <c r="B175" s="156"/>
      <c r="C175" s="88" t="s">
        <v>69</v>
      </c>
      <c r="D175" s="100"/>
      <c r="E175" s="86">
        <v>0.24</v>
      </c>
      <c r="F175" s="56">
        <f t="shared" si="2"/>
        <v>0</v>
      </c>
      <c r="G175" s="139"/>
      <c r="H175" s="146"/>
      <c r="I175" s="147"/>
      <c r="J175" s="151"/>
      <c r="K175" s="142"/>
      <c r="L175" s="139"/>
      <c r="M175" s="136"/>
      <c r="N175" s="133"/>
      <c r="O175" s="136"/>
      <c r="P175" s="133"/>
      <c r="Q175" s="167"/>
      <c r="R175" s="170"/>
    </row>
    <row r="176" spans="1:18" ht="12.75" customHeight="1" thickBot="1" x14ac:dyDescent="0.25">
      <c r="A176" s="83"/>
      <c r="B176" s="157"/>
      <c r="C176" s="57" t="s">
        <v>70</v>
      </c>
      <c r="D176" s="58"/>
      <c r="E176" s="59">
        <v>0.2</v>
      </c>
      <c r="F176" s="60">
        <f t="shared" si="2"/>
        <v>0</v>
      </c>
      <c r="G176" s="140"/>
      <c r="H176" s="148"/>
      <c r="I176" s="149"/>
      <c r="J176" s="152"/>
      <c r="K176" s="143"/>
      <c r="L176" s="140"/>
      <c r="M176" s="137"/>
      <c r="N176" s="134"/>
      <c r="O176" s="137"/>
      <c r="P176" s="134"/>
      <c r="Q176" s="168"/>
      <c r="R176" s="171"/>
    </row>
    <row r="177" spans="1:18" ht="12.75" customHeight="1" x14ac:dyDescent="0.2">
      <c r="A177" s="172">
        <v>57</v>
      </c>
      <c r="B177" s="155"/>
      <c r="C177" s="51" t="s">
        <v>68</v>
      </c>
      <c r="D177" s="52"/>
      <c r="E177" s="53">
        <v>0.45</v>
      </c>
      <c r="F177" s="54">
        <f t="shared" si="2"/>
        <v>0</v>
      </c>
      <c r="G177" s="138"/>
      <c r="H177" s="144"/>
      <c r="I177" s="145"/>
      <c r="J177" s="150">
        <f>SUM(F177+F178+F179+G177+G179+H177)</f>
        <v>0</v>
      </c>
      <c r="K177" s="141">
        <f>IF(J177&lt;=75,J177,75)</f>
        <v>0</v>
      </c>
      <c r="L177" s="138"/>
      <c r="M177" s="135"/>
      <c r="N177" s="132">
        <f>M177*0.05</f>
        <v>0</v>
      </c>
      <c r="O177" s="135"/>
      <c r="P177" s="132">
        <f>O177*0.05</f>
        <v>0</v>
      </c>
      <c r="Q177" s="166"/>
      <c r="R177" s="169">
        <f>SUM(K177+L177+N177+P177+Q177)</f>
        <v>0</v>
      </c>
    </row>
    <row r="178" spans="1:18" ht="12.75" customHeight="1" x14ac:dyDescent="0.2">
      <c r="A178" s="172"/>
      <c r="B178" s="156"/>
      <c r="C178" s="88" t="s">
        <v>69</v>
      </c>
      <c r="D178" s="100"/>
      <c r="E178" s="86">
        <v>0.24</v>
      </c>
      <c r="F178" s="56">
        <f t="shared" si="2"/>
        <v>0</v>
      </c>
      <c r="G178" s="139"/>
      <c r="H178" s="146"/>
      <c r="I178" s="147"/>
      <c r="J178" s="151"/>
      <c r="K178" s="142"/>
      <c r="L178" s="139"/>
      <c r="M178" s="136"/>
      <c r="N178" s="133"/>
      <c r="O178" s="136"/>
      <c r="P178" s="133"/>
      <c r="Q178" s="167"/>
      <c r="R178" s="170"/>
    </row>
    <row r="179" spans="1:18" ht="12.75" customHeight="1" thickBot="1" x14ac:dyDescent="0.25">
      <c r="A179" s="83"/>
      <c r="B179" s="157"/>
      <c r="C179" s="57" t="s">
        <v>70</v>
      </c>
      <c r="D179" s="58"/>
      <c r="E179" s="59">
        <v>0.2</v>
      </c>
      <c r="F179" s="60">
        <f t="shared" si="2"/>
        <v>0</v>
      </c>
      <c r="G179" s="140"/>
      <c r="H179" s="148"/>
      <c r="I179" s="149"/>
      <c r="J179" s="152"/>
      <c r="K179" s="143"/>
      <c r="L179" s="140"/>
      <c r="M179" s="137"/>
      <c r="N179" s="134"/>
      <c r="O179" s="137"/>
      <c r="P179" s="134"/>
      <c r="Q179" s="168"/>
      <c r="R179" s="171"/>
    </row>
    <row r="180" spans="1:18" ht="12.75" customHeight="1" x14ac:dyDescent="0.2">
      <c r="A180" s="172">
        <v>58</v>
      </c>
      <c r="B180" s="155"/>
      <c r="C180" s="51" t="s">
        <v>68</v>
      </c>
      <c r="D180" s="52"/>
      <c r="E180" s="53">
        <v>0.45</v>
      </c>
      <c r="F180" s="54">
        <f t="shared" si="2"/>
        <v>0</v>
      </c>
      <c r="G180" s="138"/>
      <c r="H180" s="144"/>
      <c r="I180" s="145"/>
      <c r="J180" s="150">
        <f>SUM(F180+F181+F182+G180+G182+H180)</f>
        <v>0</v>
      </c>
      <c r="K180" s="141">
        <f>IF(J180&lt;=75,J180,75)</f>
        <v>0</v>
      </c>
      <c r="L180" s="138"/>
      <c r="M180" s="135"/>
      <c r="N180" s="132">
        <f>M180*0.05</f>
        <v>0</v>
      </c>
      <c r="O180" s="135"/>
      <c r="P180" s="132">
        <f>O180*0.05</f>
        <v>0</v>
      </c>
      <c r="Q180" s="166"/>
      <c r="R180" s="169">
        <f>SUM(K180+L180+N180+P180+Q180)</f>
        <v>0</v>
      </c>
    </row>
    <row r="181" spans="1:18" ht="12.75" customHeight="1" x14ac:dyDescent="0.2">
      <c r="A181" s="172"/>
      <c r="B181" s="156"/>
      <c r="C181" s="88" t="s">
        <v>69</v>
      </c>
      <c r="D181" s="100"/>
      <c r="E181" s="86">
        <v>0.24</v>
      </c>
      <c r="F181" s="56">
        <f t="shared" si="2"/>
        <v>0</v>
      </c>
      <c r="G181" s="139"/>
      <c r="H181" s="146"/>
      <c r="I181" s="147"/>
      <c r="J181" s="151"/>
      <c r="K181" s="142"/>
      <c r="L181" s="139"/>
      <c r="M181" s="136"/>
      <c r="N181" s="133"/>
      <c r="O181" s="136"/>
      <c r="P181" s="133"/>
      <c r="Q181" s="167"/>
      <c r="R181" s="170"/>
    </row>
    <row r="182" spans="1:18" ht="12.75" customHeight="1" thickBot="1" x14ac:dyDescent="0.25">
      <c r="A182" s="83"/>
      <c r="B182" s="157"/>
      <c r="C182" s="57" t="s">
        <v>70</v>
      </c>
      <c r="D182" s="58"/>
      <c r="E182" s="59">
        <v>0.2</v>
      </c>
      <c r="F182" s="60">
        <f t="shared" si="2"/>
        <v>0</v>
      </c>
      <c r="G182" s="140"/>
      <c r="H182" s="148"/>
      <c r="I182" s="149"/>
      <c r="J182" s="152"/>
      <c r="K182" s="143"/>
      <c r="L182" s="140"/>
      <c r="M182" s="137"/>
      <c r="N182" s="134"/>
      <c r="O182" s="137"/>
      <c r="P182" s="134"/>
      <c r="Q182" s="168"/>
      <c r="R182" s="171"/>
    </row>
    <row r="183" spans="1:18" ht="12.75" customHeight="1" x14ac:dyDescent="0.2">
      <c r="A183" s="172">
        <v>59</v>
      </c>
      <c r="B183" s="155"/>
      <c r="C183" s="51" t="s">
        <v>68</v>
      </c>
      <c r="D183" s="52"/>
      <c r="E183" s="53">
        <v>0.45</v>
      </c>
      <c r="F183" s="54">
        <f t="shared" si="2"/>
        <v>0</v>
      </c>
      <c r="G183" s="138"/>
      <c r="H183" s="144"/>
      <c r="I183" s="145"/>
      <c r="J183" s="150">
        <f>SUM(F183+F184+F185+G183+G185+H183)</f>
        <v>0</v>
      </c>
      <c r="K183" s="141">
        <f>IF(J183&lt;=75,J183,75)</f>
        <v>0</v>
      </c>
      <c r="L183" s="138"/>
      <c r="M183" s="135"/>
      <c r="N183" s="132">
        <f>M183*0.05</f>
        <v>0</v>
      </c>
      <c r="O183" s="135"/>
      <c r="P183" s="132">
        <f>O183*0.05</f>
        <v>0</v>
      </c>
      <c r="Q183" s="166"/>
      <c r="R183" s="169">
        <f>SUM(K183+L183+N183+P183+Q183)</f>
        <v>0</v>
      </c>
    </row>
    <row r="184" spans="1:18" ht="12.75" customHeight="1" x14ac:dyDescent="0.2">
      <c r="A184" s="172"/>
      <c r="B184" s="156"/>
      <c r="C184" s="88" t="s">
        <v>69</v>
      </c>
      <c r="D184" s="100"/>
      <c r="E184" s="86">
        <v>0.24</v>
      </c>
      <c r="F184" s="56">
        <f t="shared" si="2"/>
        <v>0</v>
      </c>
      <c r="G184" s="139"/>
      <c r="H184" s="146"/>
      <c r="I184" s="147"/>
      <c r="J184" s="151"/>
      <c r="K184" s="142"/>
      <c r="L184" s="139"/>
      <c r="M184" s="136"/>
      <c r="N184" s="133"/>
      <c r="O184" s="136"/>
      <c r="P184" s="133"/>
      <c r="Q184" s="167"/>
      <c r="R184" s="170"/>
    </row>
    <row r="185" spans="1:18" ht="12.75" customHeight="1" thickBot="1" x14ac:dyDescent="0.25">
      <c r="A185" s="83"/>
      <c r="B185" s="157"/>
      <c r="C185" s="57" t="s">
        <v>70</v>
      </c>
      <c r="D185" s="58"/>
      <c r="E185" s="59">
        <v>0.2</v>
      </c>
      <c r="F185" s="60">
        <f t="shared" si="2"/>
        <v>0</v>
      </c>
      <c r="G185" s="140"/>
      <c r="H185" s="148"/>
      <c r="I185" s="149"/>
      <c r="J185" s="152"/>
      <c r="K185" s="143"/>
      <c r="L185" s="140"/>
      <c r="M185" s="137"/>
      <c r="N185" s="134"/>
      <c r="O185" s="137"/>
      <c r="P185" s="134"/>
      <c r="Q185" s="168"/>
      <c r="R185" s="171"/>
    </row>
    <row r="186" spans="1:18" ht="12.75" customHeight="1" x14ac:dyDescent="0.2">
      <c r="A186" s="172">
        <v>60</v>
      </c>
      <c r="B186" s="155"/>
      <c r="C186" s="51" t="s">
        <v>68</v>
      </c>
      <c r="D186" s="52"/>
      <c r="E186" s="53">
        <v>0.45</v>
      </c>
      <c r="F186" s="54">
        <f t="shared" si="2"/>
        <v>0</v>
      </c>
      <c r="G186" s="138"/>
      <c r="H186" s="144"/>
      <c r="I186" s="145"/>
      <c r="J186" s="150">
        <f>SUM(F186+F187+F188+G186+G188+H186)</f>
        <v>0</v>
      </c>
      <c r="K186" s="141">
        <f>IF(J186&lt;=75,J186,75)</f>
        <v>0</v>
      </c>
      <c r="L186" s="138"/>
      <c r="M186" s="135"/>
      <c r="N186" s="132">
        <f>M186*0.05</f>
        <v>0</v>
      </c>
      <c r="O186" s="135"/>
      <c r="P186" s="132">
        <f>O186*0.05</f>
        <v>0</v>
      </c>
      <c r="Q186" s="166"/>
      <c r="R186" s="169">
        <f>SUM(K186+L186+N186+P186+Q186)</f>
        <v>0</v>
      </c>
    </row>
    <row r="187" spans="1:18" ht="12.75" customHeight="1" x14ac:dyDescent="0.2">
      <c r="A187" s="172"/>
      <c r="B187" s="156"/>
      <c r="C187" s="88" t="s">
        <v>69</v>
      </c>
      <c r="D187" s="100"/>
      <c r="E187" s="86">
        <v>0.24</v>
      </c>
      <c r="F187" s="56">
        <f t="shared" si="2"/>
        <v>0</v>
      </c>
      <c r="G187" s="139"/>
      <c r="H187" s="146"/>
      <c r="I187" s="147"/>
      <c r="J187" s="151"/>
      <c r="K187" s="142"/>
      <c r="L187" s="139"/>
      <c r="M187" s="136"/>
      <c r="N187" s="133"/>
      <c r="O187" s="136"/>
      <c r="P187" s="133"/>
      <c r="Q187" s="167"/>
      <c r="R187" s="170"/>
    </row>
    <row r="188" spans="1:18" ht="12.75" customHeight="1" thickBot="1" x14ac:dyDescent="0.25">
      <c r="A188" s="83"/>
      <c r="B188" s="157"/>
      <c r="C188" s="57" t="s">
        <v>70</v>
      </c>
      <c r="D188" s="58"/>
      <c r="E188" s="59">
        <v>0.2</v>
      </c>
      <c r="F188" s="60">
        <f t="shared" si="2"/>
        <v>0</v>
      </c>
      <c r="G188" s="140"/>
      <c r="H188" s="148"/>
      <c r="I188" s="149"/>
      <c r="J188" s="152"/>
      <c r="K188" s="143"/>
      <c r="L188" s="140"/>
      <c r="M188" s="137"/>
      <c r="N188" s="134"/>
      <c r="O188" s="137"/>
      <c r="P188" s="134"/>
      <c r="Q188" s="168"/>
      <c r="R188" s="171"/>
    </row>
    <row r="189" spans="1:18" x14ac:dyDescent="0.2">
      <c r="A189" s="172">
        <v>61</v>
      </c>
      <c r="B189" s="155"/>
      <c r="C189" s="51" t="s">
        <v>68</v>
      </c>
      <c r="D189" s="52"/>
      <c r="E189" s="53">
        <v>0.45</v>
      </c>
      <c r="F189" s="54">
        <f t="shared" si="2"/>
        <v>0</v>
      </c>
      <c r="G189" s="138"/>
      <c r="H189" s="144"/>
      <c r="I189" s="145"/>
      <c r="J189" s="150">
        <f>SUM(F189+F190+F191+G189+G191+H189)</f>
        <v>0</v>
      </c>
      <c r="K189" s="141">
        <f>IF(J189&lt;=75,J189,75)</f>
        <v>0</v>
      </c>
      <c r="L189" s="138"/>
      <c r="M189" s="135"/>
      <c r="N189" s="132">
        <f>M189*0.05</f>
        <v>0</v>
      </c>
      <c r="O189" s="135"/>
      <c r="P189" s="132">
        <f>O189*0.05</f>
        <v>0</v>
      </c>
      <c r="Q189" s="166"/>
      <c r="R189" s="169">
        <f>SUM(K189+L189+N189+P189+Q189)</f>
        <v>0</v>
      </c>
    </row>
    <row r="190" spans="1:18" ht="12.75" customHeight="1" x14ac:dyDescent="0.2">
      <c r="A190" s="172"/>
      <c r="B190" s="156"/>
      <c r="C190" s="88" t="s">
        <v>69</v>
      </c>
      <c r="D190" s="100"/>
      <c r="E190" s="86">
        <v>0.24</v>
      </c>
      <c r="F190" s="56">
        <f t="shared" si="2"/>
        <v>0</v>
      </c>
      <c r="G190" s="139"/>
      <c r="H190" s="146"/>
      <c r="I190" s="147"/>
      <c r="J190" s="151"/>
      <c r="K190" s="142"/>
      <c r="L190" s="139"/>
      <c r="M190" s="136"/>
      <c r="N190" s="133"/>
      <c r="O190" s="136"/>
      <c r="P190" s="133"/>
      <c r="Q190" s="167"/>
      <c r="R190" s="170"/>
    </row>
    <row r="191" spans="1:18" ht="12.75" customHeight="1" thickBot="1" x14ac:dyDescent="0.25">
      <c r="A191" s="83"/>
      <c r="B191" s="157"/>
      <c r="C191" s="57" t="s">
        <v>70</v>
      </c>
      <c r="D191" s="58"/>
      <c r="E191" s="59">
        <v>0.2</v>
      </c>
      <c r="F191" s="60">
        <f t="shared" si="2"/>
        <v>0</v>
      </c>
      <c r="G191" s="140"/>
      <c r="H191" s="148"/>
      <c r="I191" s="149"/>
      <c r="J191" s="152"/>
      <c r="K191" s="143"/>
      <c r="L191" s="140"/>
      <c r="M191" s="137"/>
      <c r="N191" s="134"/>
      <c r="O191" s="137"/>
      <c r="P191" s="134"/>
      <c r="Q191" s="168"/>
      <c r="R191" s="171"/>
    </row>
    <row r="192" spans="1:18" ht="12.75" customHeight="1" x14ac:dyDescent="0.2">
      <c r="A192" s="172">
        <v>62</v>
      </c>
      <c r="B192" s="155"/>
      <c r="C192" s="51" t="s">
        <v>68</v>
      </c>
      <c r="D192" s="52"/>
      <c r="E192" s="53">
        <v>0.45</v>
      </c>
      <c r="F192" s="54">
        <f t="shared" si="2"/>
        <v>0</v>
      </c>
      <c r="G192" s="138"/>
      <c r="H192" s="144"/>
      <c r="I192" s="145"/>
      <c r="J192" s="150">
        <f>SUM(F192+F193+F194+G192+G194+H192)</f>
        <v>0</v>
      </c>
      <c r="K192" s="141">
        <f>IF(J192&lt;=75,J192,75)</f>
        <v>0</v>
      </c>
      <c r="L192" s="138"/>
      <c r="M192" s="135"/>
      <c r="N192" s="132">
        <f>M192*0.05</f>
        <v>0</v>
      </c>
      <c r="O192" s="135"/>
      <c r="P192" s="132">
        <f>O192*0.05</f>
        <v>0</v>
      </c>
      <c r="Q192" s="166"/>
      <c r="R192" s="169">
        <f>SUM(K192+L192+N192+P192+Q192)</f>
        <v>0</v>
      </c>
    </row>
    <row r="193" spans="1:18" ht="13.5" customHeight="1" x14ac:dyDescent="0.2">
      <c r="A193" s="172"/>
      <c r="B193" s="156"/>
      <c r="C193" s="88" t="s">
        <v>69</v>
      </c>
      <c r="D193" s="100"/>
      <c r="E193" s="86">
        <v>0.24</v>
      </c>
      <c r="F193" s="56">
        <f t="shared" si="2"/>
        <v>0</v>
      </c>
      <c r="G193" s="139"/>
      <c r="H193" s="146"/>
      <c r="I193" s="147"/>
      <c r="J193" s="151"/>
      <c r="K193" s="142"/>
      <c r="L193" s="139"/>
      <c r="M193" s="136"/>
      <c r="N193" s="133"/>
      <c r="O193" s="136"/>
      <c r="P193" s="133"/>
      <c r="Q193" s="167"/>
      <c r="R193" s="170"/>
    </row>
    <row r="194" spans="1:18" ht="13.5" customHeight="1" thickBot="1" x14ac:dyDescent="0.25">
      <c r="A194" s="83"/>
      <c r="B194" s="157"/>
      <c r="C194" s="57" t="s">
        <v>70</v>
      </c>
      <c r="D194" s="58"/>
      <c r="E194" s="59">
        <v>0.2</v>
      </c>
      <c r="F194" s="60">
        <f t="shared" si="2"/>
        <v>0</v>
      </c>
      <c r="G194" s="140"/>
      <c r="H194" s="148"/>
      <c r="I194" s="149"/>
      <c r="J194" s="152"/>
      <c r="K194" s="143"/>
      <c r="L194" s="140"/>
      <c r="M194" s="137"/>
      <c r="N194" s="134"/>
      <c r="O194" s="137"/>
      <c r="P194" s="134"/>
      <c r="Q194" s="168"/>
      <c r="R194" s="171"/>
    </row>
    <row r="195" spans="1:18" ht="12.75" customHeight="1" x14ac:dyDescent="0.2">
      <c r="A195" s="172">
        <v>63</v>
      </c>
      <c r="B195" s="155"/>
      <c r="C195" s="51" t="s">
        <v>68</v>
      </c>
      <c r="D195" s="52"/>
      <c r="E195" s="53">
        <v>0.45</v>
      </c>
      <c r="F195" s="54">
        <f t="shared" si="2"/>
        <v>0</v>
      </c>
      <c r="G195" s="138"/>
      <c r="H195" s="144"/>
      <c r="I195" s="145"/>
      <c r="J195" s="150">
        <f>SUM(F195+F196+F197+G195+G197+H195)</f>
        <v>0</v>
      </c>
      <c r="K195" s="141">
        <f>IF(J195&lt;=75,J195,75)</f>
        <v>0</v>
      </c>
      <c r="L195" s="138"/>
      <c r="M195" s="135"/>
      <c r="N195" s="132">
        <f>M195*0.05</f>
        <v>0</v>
      </c>
      <c r="O195" s="135"/>
      <c r="P195" s="132">
        <f>O195*0.05</f>
        <v>0</v>
      </c>
      <c r="Q195" s="166"/>
      <c r="R195" s="169">
        <f>SUM(K195+L195+N195+P195+Q195)</f>
        <v>0</v>
      </c>
    </row>
    <row r="196" spans="1:18" ht="12.75" customHeight="1" x14ac:dyDescent="0.2">
      <c r="A196" s="172"/>
      <c r="B196" s="156"/>
      <c r="C196" s="88" t="s">
        <v>69</v>
      </c>
      <c r="D196" s="100"/>
      <c r="E196" s="86">
        <v>0.24</v>
      </c>
      <c r="F196" s="56">
        <f t="shared" si="2"/>
        <v>0</v>
      </c>
      <c r="G196" s="139"/>
      <c r="H196" s="146"/>
      <c r="I196" s="147"/>
      <c r="J196" s="151"/>
      <c r="K196" s="142"/>
      <c r="L196" s="139"/>
      <c r="M196" s="136"/>
      <c r="N196" s="133"/>
      <c r="O196" s="136"/>
      <c r="P196" s="133"/>
      <c r="Q196" s="167"/>
      <c r="R196" s="170"/>
    </row>
    <row r="197" spans="1:18" ht="12.75" customHeight="1" thickBot="1" x14ac:dyDescent="0.25">
      <c r="A197" s="83"/>
      <c r="B197" s="157"/>
      <c r="C197" s="57" t="s">
        <v>70</v>
      </c>
      <c r="D197" s="58"/>
      <c r="E197" s="59">
        <v>0.2</v>
      </c>
      <c r="F197" s="60">
        <f t="shared" si="2"/>
        <v>0</v>
      </c>
      <c r="G197" s="140"/>
      <c r="H197" s="148"/>
      <c r="I197" s="149"/>
      <c r="J197" s="152"/>
      <c r="K197" s="143"/>
      <c r="L197" s="140"/>
      <c r="M197" s="137"/>
      <c r="N197" s="134"/>
      <c r="O197" s="137"/>
      <c r="P197" s="134"/>
      <c r="Q197" s="168"/>
      <c r="R197" s="171"/>
    </row>
    <row r="198" spans="1:18" ht="12.75" customHeight="1" x14ac:dyDescent="0.2">
      <c r="A198" s="172">
        <v>64</v>
      </c>
      <c r="B198" s="155"/>
      <c r="C198" s="51" t="s">
        <v>68</v>
      </c>
      <c r="D198" s="52"/>
      <c r="E198" s="53">
        <v>0.45</v>
      </c>
      <c r="F198" s="54">
        <f t="shared" si="2"/>
        <v>0</v>
      </c>
      <c r="G198" s="138"/>
      <c r="H198" s="144"/>
      <c r="I198" s="145"/>
      <c r="J198" s="150">
        <f>SUM(F198+F199+F200+G198+G200+H198)</f>
        <v>0</v>
      </c>
      <c r="K198" s="141">
        <f>IF(J198&lt;=75,J198,75)</f>
        <v>0</v>
      </c>
      <c r="L198" s="138"/>
      <c r="M198" s="135"/>
      <c r="N198" s="132">
        <f>M198*0.05</f>
        <v>0</v>
      </c>
      <c r="O198" s="135"/>
      <c r="P198" s="132">
        <f>O198*0.05</f>
        <v>0</v>
      </c>
      <c r="Q198" s="166"/>
      <c r="R198" s="169">
        <f>SUM(K198+L198+N198+P198+Q198)</f>
        <v>0</v>
      </c>
    </row>
    <row r="199" spans="1:18" ht="12.75" customHeight="1" x14ac:dyDescent="0.2">
      <c r="A199" s="172"/>
      <c r="B199" s="156"/>
      <c r="C199" s="88" t="s">
        <v>69</v>
      </c>
      <c r="D199" s="100"/>
      <c r="E199" s="86">
        <v>0.24</v>
      </c>
      <c r="F199" s="56">
        <f t="shared" si="2"/>
        <v>0</v>
      </c>
      <c r="G199" s="139"/>
      <c r="H199" s="146"/>
      <c r="I199" s="147"/>
      <c r="J199" s="151"/>
      <c r="K199" s="142"/>
      <c r="L199" s="139"/>
      <c r="M199" s="136"/>
      <c r="N199" s="133"/>
      <c r="O199" s="136"/>
      <c r="P199" s="133"/>
      <c r="Q199" s="167"/>
      <c r="R199" s="170"/>
    </row>
    <row r="200" spans="1:18" ht="12.75" customHeight="1" thickBot="1" x14ac:dyDescent="0.25">
      <c r="A200" s="83"/>
      <c r="B200" s="157"/>
      <c r="C200" s="57" t="s">
        <v>70</v>
      </c>
      <c r="D200" s="58"/>
      <c r="E200" s="59">
        <v>0.2</v>
      </c>
      <c r="F200" s="60">
        <f t="shared" si="2"/>
        <v>0</v>
      </c>
      <c r="G200" s="140"/>
      <c r="H200" s="148"/>
      <c r="I200" s="149"/>
      <c r="J200" s="152"/>
      <c r="K200" s="143"/>
      <c r="L200" s="140"/>
      <c r="M200" s="137"/>
      <c r="N200" s="134"/>
      <c r="O200" s="137"/>
      <c r="P200" s="134"/>
      <c r="Q200" s="168"/>
      <c r="R200" s="171"/>
    </row>
    <row r="201" spans="1:18" ht="12.75" customHeight="1" x14ac:dyDescent="0.2">
      <c r="A201" s="172">
        <v>65</v>
      </c>
      <c r="B201" s="155"/>
      <c r="C201" s="51" t="s">
        <v>68</v>
      </c>
      <c r="D201" s="52"/>
      <c r="E201" s="53">
        <v>0.45</v>
      </c>
      <c r="F201" s="54">
        <f t="shared" si="2"/>
        <v>0</v>
      </c>
      <c r="G201" s="138"/>
      <c r="H201" s="144"/>
      <c r="I201" s="145"/>
      <c r="J201" s="150">
        <f>SUM(F201+F202+F203+G201+G203+H201)</f>
        <v>0</v>
      </c>
      <c r="K201" s="141">
        <f>IF(J201&lt;=75,J201,75)</f>
        <v>0</v>
      </c>
      <c r="L201" s="138"/>
      <c r="M201" s="135"/>
      <c r="N201" s="132">
        <f>M201*0.05</f>
        <v>0</v>
      </c>
      <c r="O201" s="135"/>
      <c r="P201" s="132">
        <f>O201*0.05</f>
        <v>0</v>
      </c>
      <c r="Q201" s="166"/>
      <c r="R201" s="169">
        <f>SUM(K201+L201+N201+P201+Q201)</f>
        <v>0</v>
      </c>
    </row>
    <row r="202" spans="1:18" ht="12.75" customHeight="1" x14ac:dyDescent="0.2">
      <c r="A202" s="172"/>
      <c r="B202" s="156"/>
      <c r="C202" s="88" t="s">
        <v>69</v>
      </c>
      <c r="D202" s="100"/>
      <c r="E202" s="86">
        <v>0.24</v>
      </c>
      <c r="F202" s="56">
        <f t="shared" si="2"/>
        <v>0</v>
      </c>
      <c r="G202" s="139"/>
      <c r="H202" s="146"/>
      <c r="I202" s="147"/>
      <c r="J202" s="151"/>
      <c r="K202" s="142"/>
      <c r="L202" s="139"/>
      <c r="M202" s="136"/>
      <c r="N202" s="133"/>
      <c r="O202" s="136"/>
      <c r="P202" s="133"/>
      <c r="Q202" s="167"/>
      <c r="R202" s="170"/>
    </row>
    <row r="203" spans="1:18" ht="12.75" customHeight="1" thickBot="1" x14ac:dyDescent="0.25">
      <c r="A203" s="83"/>
      <c r="B203" s="157"/>
      <c r="C203" s="57" t="s">
        <v>70</v>
      </c>
      <c r="D203" s="58"/>
      <c r="E203" s="59">
        <v>0.2</v>
      </c>
      <c r="F203" s="60">
        <f t="shared" si="2"/>
        <v>0</v>
      </c>
      <c r="G203" s="140"/>
      <c r="H203" s="148"/>
      <c r="I203" s="149"/>
      <c r="J203" s="152"/>
      <c r="K203" s="143"/>
      <c r="L203" s="140"/>
      <c r="M203" s="137"/>
      <c r="N203" s="134"/>
      <c r="O203" s="137"/>
      <c r="P203" s="134"/>
      <c r="Q203" s="168"/>
      <c r="R203" s="171"/>
    </row>
    <row r="204" spans="1:18" ht="12.75" customHeight="1" x14ac:dyDescent="0.2">
      <c r="A204" s="172">
        <v>66</v>
      </c>
      <c r="B204" s="155"/>
      <c r="C204" s="51" t="s">
        <v>68</v>
      </c>
      <c r="D204" s="52"/>
      <c r="E204" s="53">
        <v>0.45</v>
      </c>
      <c r="F204" s="54">
        <f t="shared" si="2"/>
        <v>0</v>
      </c>
      <c r="G204" s="138"/>
      <c r="H204" s="144"/>
      <c r="I204" s="145"/>
      <c r="J204" s="150">
        <f>SUM(F204+F205+F206+G204+G206+H204)</f>
        <v>0</v>
      </c>
      <c r="K204" s="141">
        <f>IF(J204&lt;=75,J204,75)</f>
        <v>0</v>
      </c>
      <c r="L204" s="138"/>
      <c r="M204" s="135"/>
      <c r="N204" s="132">
        <f>M204*0.05</f>
        <v>0</v>
      </c>
      <c r="O204" s="135"/>
      <c r="P204" s="132">
        <f>O204*0.05</f>
        <v>0</v>
      </c>
      <c r="Q204" s="166"/>
      <c r="R204" s="169">
        <f>SUM(K204+L204+N204+P204+Q204)</f>
        <v>0</v>
      </c>
    </row>
    <row r="205" spans="1:18" ht="12.75" customHeight="1" x14ac:dyDescent="0.2">
      <c r="A205" s="172"/>
      <c r="B205" s="156"/>
      <c r="C205" s="88" t="s">
        <v>69</v>
      </c>
      <c r="D205" s="100"/>
      <c r="E205" s="86">
        <v>0.24</v>
      </c>
      <c r="F205" s="56">
        <f t="shared" si="2"/>
        <v>0</v>
      </c>
      <c r="G205" s="139"/>
      <c r="H205" s="146"/>
      <c r="I205" s="147"/>
      <c r="J205" s="151"/>
      <c r="K205" s="142"/>
      <c r="L205" s="139"/>
      <c r="M205" s="136"/>
      <c r="N205" s="133"/>
      <c r="O205" s="136"/>
      <c r="P205" s="133"/>
      <c r="Q205" s="167"/>
      <c r="R205" s="170"/>
    </row>
    <row r="206" spans="1:18" ht="12.75" customHeight="1" thickBot="1" x14ac:dyDescent="0.25">
      <c r="A206" s="83"/>
      <c r="B206" s="157"/>
      <c r="C206" s="57" t="s">
        <v>70</v>
      </c>
      <c r="D206" s="58"/>
      <c r="E206" s="59">
        <v>0.2</v>
      </c>
      <c r="F206" s="60">
        <f t="shared" si="2"/>
        <v>0</v>
      </c>
      <c r="G206" s="140"/>
      <c r="H206" s="148"/>
      <c r="I206" s="149"/>
      <c r="J206" s="152"/>
      <c r="K206" s="143"/>
      <c r="L206" s="140"/>
      <c r="M206" s="137"/>
      <c r="N206" s="134"/>
      <c r="O206" s="137"/>
      <c r="P206" s="134"/>
      <c r="Q206" s="168"/>
      <c r="R206" s="171"/>
    </row>
    <row r="207" spans="1:18" ht="12.75" customHeight="1" x14ac:dyDescent="0.2">
      <c r="A207" s="172">
        <v>67</v>
      </c>
      <c r="B207" s="155"/>
      <c r="C207" s="51" t="s">
        <v>68</v>
      </c>
      <c r="D207" s="52"/>
      <c r="E207" s="53">
        <v>0.45</v>
      </c>
      <c r="F207" s="54">
        <f t="shared" si="2"/>
        <v>0</v>
      </c>
      <c r="G207" s="138"/>
      <c r="H207" s="144"/>
      <c r="I207" s="145"/>
      <c r="J207" s="150">
        <f>SUM(F207+F208+F209+G207+G209+H207)</f>
        <v>0</v>
      </c>
      <c r="K207" s="141">
        <f>IF(J207&lt;=75,J207,75)</f>
        <v>0</v>
      </c>
      <c r="L207" s="138"/>
      <c r="M207" s="135"/>
      <c r="N207" s="132">
        <f>M207*0.05</f>
        <v>0</v>
      </c>
      <c r="O207" s="135"/>
      <c r="P207" s="132">
        <f>O207*0.05</f>
        <v>0</v>
      </c>
      <c r="Q207" s="166"/>
      <c r="R207" s="169">
        <f>SUM(K207+L207+N207+P207+Q207)</f>
        <v>0</v>
      </c>
    </row>
    <row r="208" spans="1:18" ht="12.75" customHeight="1" x14ac:dyDescent="0.2">
      <c r="A208" s="172"/>
      <c r="B208" s="156"/>
      <c r="C208" s="88" t="s">
        <v>69</v>
      </c>
      <c r="D208" s="100"/>
      <c r="E208" s="86">
        <v>0.24</v>
      </c>
      <c r="F208" s="56">
        <f t="shared" ref="F208:F271" si="3">SUM(D208*E208)</f>
        <v>0</v>
      </c>
      <c r="G208" s="139"/>
      <c r="H208" s="146"/>
      <c r="I208" s="147"/>
      <c r="J208" s="151"/>
      <c r="K208" s="142"/>
      <c r="L208" s="139"/>
      <c r="M208" s="136"/>
      <c r="N208" s="133"/>
      <c r="O208" s="136"/>
      <c r="P208" s="133"/>
      <c r="Q208" s="167"/>
      <c r="R208" s="170"/>
    </row>
    <row r="209" spans="1:18" ht="12.75" customHeight="1" thickBot="1" x14ac:dyDescent="0.25">
      <c r="A209" s="83"/>
      <c r="B209" s="157"/>
      <c r="C209" s="57" t="s">
        <v>70</v>
      </c>
      <c r="D209" s="58"/>
      <c r="E209" s="59">
        <v>0.2</v>
      </c>
      <c r="F209" s="60">
        <f t="shared" si="3"/>
        <v>0</v>
      </c>
      <c r="G209" s="140"/>
      <c r="H209" s="148"/>
      <c r="I209" s="149"/>
      <c r="J209" s="152"/>
      <c r="K209" s="143"/>
      <c r="L209" s="140"/>
      <c r="M209" s="137"/>
      <c r="N209" s="134"/>
      <c r="O209" s="137"/>
      <c r="P209" s="134"/>
      <c r="Q209" s="168"/>
      <c r="R209" s="171"/>
    </row>
    <row r="210" spans="1:18" ht="12.75" customHeight="1" x14ac:dyDescent="0.2">
      <c r="A210" s="172">
        <v>68</v>
      </c>
      <c r="B210" s="155"/>
      <c r="C210" s="51" t="s">
        <v>68</v>
      </c>
      <c r="D210" s="52"/>
      <c r="E210" s="53">
        <v>0.45</v>
      </c>
      <c r="F210" s="54">
        <f t="shared" si="3"/>
        <v>0</v>
      </c>
      <c r="G210" s="138"/>
      <c r="H210" s="144"/>
      <c r="I210" s="145"/>
      <c r="J210" s="150">
        <f>SUM(F210+F211+F212+G210+G212+H210)</f>
        <v>0</v>
      </c>
      <c r="K210" s="141">
        <f>IF(J210&lt;=75,J210,75)</f>
        <v>0</v>
      </c>
      <c r="L210" s="138"/>
      <c r="M210" s="135"/>
      <c r="N210" s="132">
        <f>M210*0.05</f>
        <v>0</v>
      </c>
      <c r="O210" s="135"/>
      <c r="P210" s="132">
        <f>O210*0.05</f>
        <v>0</v>
      </c>
      <c r="Q210" s="166"/>
      <c r="R210" s="169">
        <f>SUM(K210+L210+N210+P210+Q210)</f>
        <v>0</v>
      </c>
    </row>
    <row r="211" spans="1:18" ht="12.75" customHeight="1" x14ac:dyDescent="0.2">
      <c r="A211" s="172"/>
      <c r="B211" s="156"/>
      <c r="C211" s="88" t="s">
        <v>69</v>
      </c>
      <c r="D211" s="100"/>
      <c r="E211" s="86">
        <v>0.24</v>
      </c>
      <c r="F211" s="56">
        <f t="shared" si="3"/>
        <v>0</v>
      </c>
      <c r="G211" s="139"/>
      <c r="H211" s="146"/>
      <c r="I211" s="147"/>
      <c r="J211" s="151"/>
      <c r="K211" s="142"/>
      <c r="L211" s="139"/>
      <c r="M211" s="136"/>
      <c r="N211" s="133"/>
      <c r="O211" s="136"/>
      <c r="P211" s="133"/>
      <c r="Q211" s="167"/>
      <c r="R211" s="170"/>
    </row>
    <row r="212" spans="1:18" ht="12.75" customHeight="1" thickBot="1" x14ac:dyDescent="0.25">
      <c r="A212" s="83"/>
      <c r="B212" s="157"/>
      <c r="C212" s="57" t="s">
        <v>70</v>
      </c>
      <c r="D212" s="58"/>
      <c r="E212" s="59">
        <v>0.2</v>
      </c>
      <c r="F212" s="60">
        <f t="shared" si="3"/>
        <v>0</v>
      </c>
      <c r="G212" s="140"/>
      <c r="H212" s="148"/>
      <c r="I212" s="149"/>
      <c r="J212" s="152"/>
      <c r="K212" s="143"/>
      <c r="L212" s="140"/>
      <c r="M212" s="137"/>
      <c r="N212" s="134"/>
      <c r="O212" s="137"/>
      <c r="P212" s="134"/>
      <c r="Q212" s="168"/>
      <c r="R212" s="171"/>
    </row>
    <row r="213" spans="1:18" ht="12.75" customHeight="1" x14ac:dyDescent="0.2">
      <c r="A213" s="172">
        <v>69</v>
      </c>
      <c r="B213" s="155"/>
      <c r="C213" s="51" t="s">
        <v>68</v>
      </c>
      <c r="D213" s="52"/>
      <c r="E213" s="53">
        <v>0.45</v>
      </c>
      <c r="F213" s="54">
        <f t="shared" si="3"/>
        <v>0</v>
      </c>
      <c r="G213" s="138"/>
      <c r="H213" s="144"/>
      <c r="I213" s="145"/>
      <c r="J213" s="150">
        <f>SUM(F213+F214+F215+G213+G215+H213)</f>
        <v>0</v>
      </c>
      <c r="K213" s="141">
        <f>IF(J213&lt;=75,J213,75)</f>
        <v>0</v>
      </c>
      <c r="L213" s="138"/>
      <c r="M213" s="135"/>
      <c r="N213" s="132">
        <f>M213*0.05</f>
        <v>0</v>
      </c>
      <c r="O213" s="135"/>
      <c r="P213" s="132">
        <f>O213*0.05</f>
        <v>0</v>
      </c>
      <c r="Q213" s="166"/>
      <c r="R213" s="169">
        <f>SUM(K213+L213+N213+P213+Q213)</f>
        <v>0</v>
      </c>
    </row>
    <row r="214" spans="1:18" ht="12.75" customHeight="1" x14ac:dyDescent="0.2">
      <c r="A214" s="172"/>
      <c r="B214" s="156"/>
      <c r="C214" s="88" t="s">
        <v>69</v>
      </c>
      <c r="D214" s="100"/>
      <c r="E214" s="86">
        <v>0.24</v>
      </c>
      <c r="F214" s="56">
        <f t="shared" si="3"/>
        <v>0</v>
      </c>
      <c r="G214" s="139"/>
      <c r="H214" s="146"/>
      <c r="I214" s="147"/>
      <c r="J214" s="151"/>
      <c r="K214" s="142"/>
      <c r="L214" s="139"/>
      <c r="M214" s="136"/>
      <c r="N214" s="133"/>
      <c r="O214" s="136"/>
      <c r="P214" s="133"/>
      <c r="Q214" s="167"/>
      <c r="R214" s="170"/>
    </row>
    <row r="215" spans="1:18" ht="12.75" customHeight="1" thickBot="1" x14ac:dyDescent="0.25">
      <c r="A215" s="83"/>
      <c r="B215" s="157"/>
      <c r="C215" s="57" t="s">
        <v>70</v>
      </c>
      <c r="D215" s="58"/>
      <c r="E215" s="59">
        <v>0.2</v>
      </c>
      <c r="F215" s="60">
        <f t="shared" si="3"/>
        <v>0</v>
      </c>
      <c r="G215" s="140"/>
      <c r="H215" s="148"/>
      <c r="I215" s="149"/>
      <c r="J215" s="152"/>
      <c r="K215" s="143"/>
      <c r="L215" s="140"/>
      <c r="M215" s="137"/>
      <c r="N215" s="134"/>
      <c r="O215" s="137"/>
      <c r="P215" s="134"/>
      <c r="Q215" s="168"/>
      <c r="R215" s="171"/>
    </row>
    <row r="216" spans="1:18" ht="12.75" customHeight="1" x14ac:dyDescent="0.2">
      <c r="A216" s="172">
        <v>70</v>
      </c>
      <c r="B216" s="155"/>
      <c r="C216" s="51" t="s">
        <v>68</v>
      </c>
      <c r="D216" s="52"/>
      <c r="E216" s="53">
        <v>0.45</v>
      </c>
      <c r="F216" s="54">
        <f t="shared" si="3"/>
        <v>0</v>
      </c>
      <c r="G216" s="138"/>
      <c r="H216" s="144"/>
      <c r="I216" s="145"/>
      <c r="J216" s="150">
        <f>SUM(F216+F217+F218+G216+G218+H216)</f>
        <v>0</v>
      </c>
      <c r="K216" s="141">
        <f>IF(J216&lt;=75,J216,75)</f>
        <v>0</v>
      </c>
      <c r="L216" s="138"/>
      <c r="M216" s="135"/>
      <c r="N216" s="132">
        <f>M216*0.05</f>
        <v>0</v>
      </c>
      <c r="O216" s="135"/>
      <c r="P216" s="132">
        <f>O216*0.05</f>
        <v>0</v>
      </c>
      <c r="Q216" s="166"/>
      <c r="R216" s="169">
        <f>SUM(K216+L216+N216+P216+Q216)</f>
        <v>0</v>
      </c>
    </row>
    <row r="217" spans="1:18" ht="12.75" customHeight="1" x14ac:dyDescent="0.2">
      <c r="A217" s="172"/>
      <c r="B217" s="156"/>
      <c r="C217" s="88" t="s">
        <v>69</v>
      </c>
      <c r="D217" s="100"/>
      <c r="E217" s="86">
        <v>0.24</v>
      </c>
      <c r="F217" s="56">
        <f t="shared" si="3"/>
        <v>0</v>
      </c>
      <c r="G217" s="139"/>
      <c r="H217" s="146"/>
      <c r="I217" s="147"/>
      <c r="J217" s="151"/>
      <c r="K217" s="142"/>
      <c r="L217" s="139"/>
      <c r="M217" s="136"/>
      <c r="N217" s="133"/>
      <c r="O217" s="136"/>
      <c r="P217" s="133"/>
      <c r="Q217" s="167"/>
      <c r="R217" s="170"/>
    </row>
    <row r="218" spans="1:18" ht="12.75" customHeight="1" thickBot="1" x14ac:dyDescent="0.25">
      <c r="A218" s="83"/>
      <c r="B218" s="157"/>
      <c r="C218" s="57" t="s">
        <v>70</v>
      </c>
      <c r="D218" s="58"/>
      <c r="E218" s="59">
        <v>0.2</v>
      </c>
      <c r="F218" s="60">
        <f t="shared" si="3"/>
        <v>0</v>
      </c>
      <c r="G218" s="140"/>
      <c r="H218" s="148"/>
      <c r="I218" s="149"/>
      <c r="J218" s="152"/>
      <c r="K218" s="143"/>
      <c r="L218" s="140"/>
      <c r="M218" s="137"/>
      <c r="N218" s="134"/>
      <c r="O218" s="137"/>
      <c r="P218" s="134"/>
      <c r="Q218" s="168"/>
      <c r="R218" s="171"/>
    </row>
    <row r="219" spans="1:18" ht="12.75" customHeight="1" x14ac:dyDescent="0.2">
      <c r="A219" s="172">
        <v>71</v>
      </c>
      <c r="B219" s="155"/>
      <c r="C219" s="51" t="s">
        <v>68</v>
      </c>
      <c r="D219" s="52"/>
      <c r="E219" s="53">
        <v>0.45</v>
      </c>
      <c r="F219" s="54">
        <f t="shared" si="3"/>
        <v>0</v>
      </c>
      <c r="G219" s="138"/>
      <c r="H219" s="144"/>
      <c r="I219" s="145"/>
      <c r="J219" s="150">
        <f>SUM(F219+F220+F221+G219+G221+H219)</f>
        <v>0</v>
      </c>
      <c r="K219" s="141">
        <f>IF(J219&lt;=75,J219,75)</f>
        <v>0</v>
      </c>
      <c r="L219" s="138"/>
      <c r="M219" s="135"/>
      <c r="N219" s="132">
        <f>M219*0.05</f>
        <v>0</v>
      </c>
      <c r="O219" s="135"/>
      <c r="P219" s="132">
        <f>O219*0.05</f>
        <v>0</v>
      </c>
      <c r="Q219" s="166"/>
      <c r="R219" s="169">
        <f>SUM(K219+L219+N219+P219+Q219)</f>
        <v>0</v>
      </c>
    </row>
    <row r="220" spans="1:18" ht="12.75" customHeight="1" x14ac:dyDescent="0.2">
      <c r="A220" s="172"/>
      <c r="B220" s="156"/>
      <c r="C220" s="88" t="s">
        <v>69</v>
      </c>
      <c r="D220" s="100"/>
      <c r="E220" s="86">
        <v>0.24</v>
      </c>
      <c r="F220" s="56">
        <f t="shared" si="3"/>
        <v>0</v>
      </c>
      <c r="G220" s="139"/>
      <c r="H220" s="146"/>
      <c r="I220" s="147"/>
      <c r="J220" s="151"/>
      <c r="K220" s="142"/>
      <c r="L220" s="139"/>
      <c r="M220" s="136"/>
      <c r="N220" s="133"/>
      <c r="O220" s="136"/>
      <c r="P220" s="133"/>
      <c r="Q220" s="167"/>
      <c r="R220" s="170"/>
    </row>
    <row r="221" spans="1:18" ht="12.75" customHeight="1" thickBot="1" x14ac:dyDescent="0.25">
      <c r="A221" s="83"/>
      <c r="B221" s="157"/>
      <c r="C221" s="57" t="s">
        <v>70</v>
      </c>
      <c r="D221" s="58"/>
      <c r="E221" s="59">
        <v>0.2</v>
      </c>
      <c r="F221" s="60">
        <f t="shared" si="3"/>
        <v>0</v>
      </c>
      <c r="G221" s="140"/>
      <c r="H221" s="148"/>
      <c r="I221" s="149"/>
      <c r="J221" s="152"/>
      <c r="K221" s="143"/>
      <c r="L221" s="140"/>
      <c r="M221" s="137"/>
      <c r="N221" s="134"/>
      <c r="O221" s="137"/>
      <c r="P221" s="134"/>
      <c r="Q221" s="168"/>
      <c r="R221" s="171"/>
    </row>
    <row r="222" spans="1:18" ht="12.75" customHeight="1" x14ac:dyDescent="0.2">
      <c r="A222" s="172">
        <v>72</v>
      </c>
      <c r="B222" s="155"/>
      <c r="C222" s="51" t="s">
        <v>68</v>
      </c>
      <c r="D222" s="52"/>
      <c r="E222" s="53">
        <v>0.45</v>
      </c>
      <c r="F222" s="54">
        <f t="shared" si="3"/>
        <v>0</v>
      </c>
      <c r="G222" s="138"/>
      <c r="H222" s="144"/>
      <c r="I222" s="145"/>
      <c r="J222" s="150">
        <f>SUM(F222+F223+F224+G222+G224+H222)</f>
        <v>0</v>
      </c>
      <c r="K222" s="141">
        <f>IF(J222&lt;=75,J222,75)</f>
        <v>0</v>
      </c>
      <c r="L222" s="138"/>
      <c r="M222" s="135"/>
      <c r="N222" s="132">
        <f>M222*0.05</f>
        <v>0</v>
      </c>
      <c r="O222" s="135"/>
      <c r="P222" s="132">
        <f>O222*0.05</f>
        <v>0</v>
      </c>
      <c r="Q222" s="166"/>
      <c r="R222" s="169">
        <f>SUM(K222+L222+N222+P222+Q222)</f>
        <v>0</v>
      </c>
    </row>
    <row r="223" spans="1:18" ht="12.75" customHeight="1" x14ac:dyDescent="0.2">
      <c r="A223" s="172"/>
      <c r="B223" s="156"/>
      <c r="C223" s="88" t="s">
        <v>69</v>
      </c>
      <c r="D223" s="100"/>
      <c r="E223" s="86">
        <v>0.24</v>
      </c>
      <c r="F223" s="56">
        <f t="shared" si="3"/>
        <v>0</v>
      </c>
      <c r="G223" s="139"/>
      <c r="H223" s="146"/>
      <c r="I223" s="147"/>
      <c r="J223" s="151"/>
      <c r="K223" s="142"/>
      <c r="L223" s="139"/>
      <c r="M223" s="136"/>
      <c r="N223" s="133"/>
      <c r="O223" s="136"/>
      <c r="P223" s="133"/>
      <c r="Q223" s="167"/>
      <c r="R223" s="170"/>
    </row>
    <row r="224" spans="1:18" ht="12.75" customHeight="1" thickBot="1" x14ac:dyDescent="0.25">
      <c r="A224" s="83"/>
      <c r="B224" s="157"/>
      <c r="C224" s="57" t="s">
        <v>70</v>
      </c>
      <c r="D224" s="58"/>
      <c r="E224" s="59">
        <v>0.2</v>
      </c>
      <c r="F224" s="60">
        <f t="shared" si="3"/>
        <v>0</v>
      </c>
      <c r="G224" s="140"/>
      <c r="H224" s="148"/>
      <c r="I224" s="149"/>
      <c r="J224" s="152"/>
      <c r="K224" s="143"/>
      <c r="L224" s="140"/>
      <c r="M224" s="137"/>
      <c r="N224" s="134"/>
      <c r="O224" s="137"/>
      <c r="P224" s="134"/>
      <c r="Q224" s="168"/>
      <c r="R224" s="171"/>
    </row>
    <row r="225" spans="1:18" ht="12.75" customHeight="1" x14ac:dyDescent="0.2">
      <c r="A225" s="172">
        <v>73</v>
      </c>
      <c r="B225" s="155"/>
      <c r="C225" s="51" t="s">
        <v>68</v>
      </c>
      <c r="D225" s="52"/>
      <c r="E225" s="53">
        <v>0.45</v>
      </c>
      <c r="F225" s="54">
        <f t="shared" si="3"/>
        <v>0</v>
      </c>
      <c r="G225" s="138"/>
      <c r="H225" s="144"/>
      <c r="I225" s="145"/>
      <c r="J225" s="150">
        <f>SUM(F225+F226+F227+G225+G227+H225)</f>
        <v>0</v>
      </c>
      <c r="K225" s="141">
        <f>IF(J225&lt;=75,J225,75)</f>
        <v>0</v>
      </c>
      <c r="L225" s="138"/>
      <c r="M225" s="135"/>
      <c r="N225" s="132">
        <f>M225*0.05</f>
        <v>0</v>
      </c>
      <c r="O225" s="135"/>
      <c r="P225" s="132">
        <f>O225*0.05</f>
        <v>0</v>
      </c>
      <c r="Q225" s="166"/>
      <c r="R225" s="169">
        <f>SUM(K225+L225+N225+P225+Q225)</f>
        <v>0</v>
      </c>
    </row>
    <row r="226" spans="1:18" ht="12.75" customHeight="1" x14ac:dyDescent="0.2">
      <c r="A226" s="172"/>
      <c r="B226" s="156"/>
      <c r="C226" s="88" t="s">
        <v>69</v>
      </c>
      <c r="D226" s="100"/>
      <c r="E226" s="86">
        <v>0.24</v>
      </c>
      <c r="F226" s="56">
        <f t="shared" si="3"/>
        <v>0</v>
      </c>
      <c r="G226" s="139"/>
      <c r="H226" s="146"/>
      <c r="I226" s="147"/>
      <c r="J226" s="151"/>
      <c r="K226" s="142"/>
      <c r="L226" s="139"/>
      <c r="M226" s="136"/>
      <c r="N226" s="133"/>
      <c r="O226" s="136"/>
      <c r="P226" s="133"/>
      <c r="Q226" s="167"/>
      <c r="R226" s="170"/>
    </row>
    <row r="227" spans="1:18" ht="12.75" customHeight="1" thickBot="1" x14ac:dyDescent="0.25">
      <c r="A227" s="83"/>
      <c r="B227" s="157"/>
      <c r="C227" s="57" t="s">
        <v>70</v>
      </c>
      <c r="D227" s="58"/>
      <c r="E227" s="59">
        <v>0.2</v>
      </c>
      <c r="F227" s="60">
        <f t="shared" si="3"/>
        <v>0</v>
      </c>
      <c r="G227" s="140"/>
      <c r="H227" s="148"/>
      <c r="I227" s="149"/>
      <c r="J227" s="152"/>
      <c r="K227" s="143"/>
      <c r="L227" s="140"/>
      <c r="M227" s="137"/>
      <c r="N227" s="134"/>
      <c r="O227" s="137"/>
      <c r="P227" s="134"/>
      <c r="Q227" s="168"/>
      <c r="R227" s="171"/>
    </row>
    <row r="228" spans="1:18" ht="12.75" customHeight="1" x14ac:dyDescent="0.2">
      <c r="A228" s="172">
        <v>74</v>
      </c>
      <c r="B228" s="155"/>
      <c r="C228" s="51" t="s">
        <v>68</v>
      </c>
      <c r="D228" s="52"/>
      <c r="E228" s="53">
        <v>0.45</v>
      </c>
      <c r="F228" s="54">
        <f t="shared" si="3"/>
        <v>0</v>
      </c>
      <c r="G228" s="138"/>
      <c r="H228" s="144"/>
      <c r="I228" s="145"/>
      <c r="J228" s="150">
        <f>SUM(F228+F229+F230+G228+G230+H228)</f>
        <v>0</v>
      </c>
      <c r="K228" s="141">
        <f>IF(J228&lt;=75,J228,75)</f>
        <v>0</v>
      </c>
      <c r="L228" s="138"/>
      <c r="M228" s="135"/>
      <c r="N228" s="132">
        <f>M228*0.05</f>
        <v>0</v>
      </c>
      <c r="O228" s="135"/>
      <c r="P228" s="132">
        <f>O228*0.05</f>
        <v>0</v>
      </c>
      <c r="Q228" s="166"/>
      <c r="R228" s="169">
        <f>SUM(K228+L228+N228+P228+Q228)</f>
        <v>0</v>
      </c>
    </row>
    <row r="229" spans="1:18" ht="12.75" customHeight="1" x14ac:dyDescent="0.2">
      <c r="A229" s="172"/>
      <c r="B229" s="156"/>
      <c r="C229" s="88" t="s">
        <v>69</v>
      </c>
      <c r="D229" s="100"/>
      <c r="E229" s="86">
        <v>0.24</v>
      </c>
      <c r="F229" s="56">
        <f t="shared" si="3"/>
        <v>0</v>
      </c>
      <c r="G229" s="139"/>
      <c r="H229" s="146"/>
      <c r="I229" s="147"/>
      <c r="J229" s="151"/>
      <c r="K229" s="142"/>
      <c r="L229" s="139"/>
      <c r="M229" s="136"/>
      <c r="N229" s="133"/>
      <c r="O229" s="136"/>
      <c r="P229" s="133"/>
      <c r="Q229" s="167"/>
      <c r="R229" s="170"/>
    </row>
    <row r="230" spans="1:18" ht="12.75" customHeight="1" thickBot="1" x14ac:dyDescent="0.25">
      <c r="A230" s="83"/>
      <c r="B230" s="157"/>
      <c r="C230" s="57" t="s">
        <v>70</v>
      </c>
      <c r="D230" s="58"/>
      <c r="E230" s="59">
        <v>0.2</v>
      </c>
      <c r="F230" s="60">
        <f t="shared" si="3"/>
        <v>0</v>
      </c>
      <c r="G230" s="140"/>
      <c r="H230" s="148"/>
      <c r="I230" s="149"/>
      <c r="J230" s="152"/>
      <c r="K230" s="143"/>
      <c r="L230" s="140"/>
      <c r="M230" s="137"/>
      <c r="N230" s="134"/>
      <c r="O230" s="137"/>
      <c r="P230" s="134"/>
      <c r="Q230" s="168"/>
      <c r="R230" s="171"/>
    </row>
    <row r="231" spans="1:18" ht="12.75" customHeight="1" x14ac:dyDescent="0.2">
      <c r="A231" s="172">
        <v>75</v>
      </c>
      <c r="B231" s="155"/>
      <c r="C231" s="51" t="s">
        <v>68</v>
      </c>
      <c r="D231" s="52"/>
      <c r="E231" s="53">
        <v>0.45</v>
      </c>
      <c r="F231" s="54">
        <f t="shared" si="3"/>
        <v>0</v>
      </c>
      <c r="G231" s="138"/>
      <c r="H231" s="144"/>
      <c r="I231" s="145"/>
      <c r="J231" s="150">
        <f>SUM(F231+F232+F233+G231+G233+H231)</f>
        <v>0</v>
      </c>
      <c r="K231" s="141">
        <f>IF(J231&lt;=75,J231,75)</f>
        <v>0</v>
      </c>
      <c r="L231" s="138"/>
      <c r="M231" s="135"/>
      <c r="N231" s="132">
        <f>M231*0.05</f>
        <v>0</v>
      </c>
      <c r="O231" s="135"/>
      <c r="P231" s="132">
        <f>O231*0.05</f>
        <v>0</v>
      </c>
      <c r="Q231" s="166"/>
      <c r="R231" s="169">
        <f>SUM(K231+L231+N231+P231+Q231)</f>
        <v>0</v>
      </c>
    </row>
    <row r="232" spans="1:18" ht="12.75" customHeight="1" x14ac:dyDescent="0.2">
      <c r="A232" s="172"/>
      <c r="B232" s="156"/>
      <c r="C232" s="88" t="s">
        <v>69</v>
      </c>
      <c r="D232" s="100"/>
      <c r="E232" s="86">
        <v>0.24</v>
      </c>
      <c r="F232" s="56">
        <f t="shared" si="3"/>
        <v>0</v>
      </c>
      <c r="G232" s="139"/>
      <c r="H232" s="146"/>
      <c r="I232" s="147"/>
      <c r="J232" s="151"/>
      <c r="K232" s="142"/>
      <c r="L232" s="139"/>
      <c r="M232" s="136"/>
      <c r="N232" s="133"/>
      <c r="O232" s="136"/>
      <c r="P232" s="133"/>
      <c r="Q232" s="167"/>
      <c r="R232" s="170"/>
    </row>
    <row r="233" spans="1:18" ht="12.75" customHeight="1" thickBot="1" x14ac:dyDescent="0.25">
      <c r="A233" s="83"/>
      <c r="B233" s="157"/>
      <c r="C233" s="57" t="s">
        <v>70</v>
      </c>
      <c r="D233" s="58"/>
      <c r="E233" s="59">
        <v>0.2</v>
      </c>
      <c r="F233" s="60">
        <f t="shared" si="3"/>
        <v>0</v>
      </c>
      <c r="G233" s="140"/>
      <c r="H233" s="148"/>
      <c r="I233" s="149"/>
      <c r="J233" s="152"/>
      <c r="K233" s="143"/>
      <c r="L233" s="140"/>
      <c r="M233" s="137"/>
      <c r="N233" s="134"/>
      <c r="O233" s="137"/>
      <c r="P233" s="134"/>
      <c r="Q233" s="168"/>
      <c r="R233" s="171"/>
    </row>
    <row r="234" spans="1:18" ht="12.75" customHeight="1" x14ac:dyDescent="0.2">
      <c r="A234" s="172">
        <v>76</v>
      </c>
      <c r="B234" s="155"/>
      <c r="C234" s="51" t="s">
        <v>68</v>
      </c>
      <c r="D234" s="52"/>
      <c r="E234" s="53">
        <v>0.45</v>
      </c>
      <c r="F234" s="54">
        <f t="shared" si="3"/>
        <v>0</v>
      </c>
      <c r="G234" s="138"/>
      <c r="H234" s="144"/>
      <c r="I234" s="145"/>
      <c r="J234" s="150">
        <f>SUM(F234+F235+F236+G234+G236+H234)</f>
        <v>0</v>
      </c>
      <c r="K234" s="141">
        <f>IF(J234&lt;=75,J234,75)</f>
        <v>0</v>
      </c>
      <c r="L234" s="138"/>
      <c r="M234" s="135"/>
      <c r="N234" s="132">
        <f>M234*0.05</f>
        <v>0</v>
      </c>
      <c r="O234" s="135"/>
      <c r="P234" s="132">
        <f>O234*0.05</f>
        <v>0</v>
      </c>
      <c r="Q234" s="166"/>
      <c r="R234" s="169">
        <f>SUM(K234+L234+N234+P234+Q234)</f>
        <v>0</v>
      </c>
    </row>
    <row r="235" spans="1:18" ht="12.75" customHeight="1" x14ac:dyDescent="0.2">
      <c r="A235" s="172"/>
      <c r="B235" s="156"/>
      <c r="C235" s="88" t="s">
        <v>69</v>
      </c>
      <c r="D235" s="100"/>
      <c r="E235" s="86">
        <v>0.24</v>
      </c>
      <c r="F235" s="56">
        <f t="shared" si="3"/>
        <v>0</v>
      </c>
      <c r="G235" s="139"/>
      <c r="H235" s="146"/>
      <c r="I235" s="147"/>
      <c r="J235" s="151"/>
      <c r="K235" s="142"/>
      <c r="L235" s="139"/>
      <c r="M235" s="136"/>
      <c r="N235" s="133"/>
      <c r="O235" s="136"/>
      <c r="P235" s="133"/>
      <c r="Q235" s="167"/>
      <c r="R235" s="170"/>
    </row>
    <row r="236" spans="1:18" ht="12.75" customHeight="1" thickBot="1" x14ac:dyDescent="0.25">
      <c r="A236" s="83"/>
      <c r="B236" s="157"/>
      <c r="C236" s="57" t="s">
        <v>70</v>
      </c>
      <c r="D236" s="58"/>
      <c r="E236" s="59">
        <v>0.2</v>
      </c>
      <c r="F236" s="60">
        <f t="shared" si="3"/>
        <v>0</v>
      </c>
      <c r="G236" s="140"/>
      <c r="H236" s="148"/>
      <c r="I236" s="149"/>
      <c r="J236" s="152"/>
      <c r="K236" s="143"/>
      <c r="L236" s="140"/>
      <c r="M236" s="137"/>
      <c r="N236" s="134"/>
      <c r="O236" s="137"/>
      <c r="P236" s="134"/>
      <c r="Q236" s="168"/>
      <c r="R236" s="171"/>
    </row>
    <row r="237" spans="1:18" ht="12.75" customHeight="1" x14ac:dyDescent="0.2">
      <c r="A237" s="172">
        <v>77</v>
      </c>
      <c r="B237" s="155"/>
      <c r="C237" s="51" t="s">
        <v>68</v>
      </c>
      <c r="D237" s="52"/>
      <c r="E237" s="53">
        <v>0.45</v>
      </c>
      <c r="F237" s="54">
        <f t="shared" si="3"/>
        <v>0</v>
      </c>
      <c r="G237" s="138"/>
      <c r="H237" s="144"/>
      <c r="I237" s="145"/>
      <c r="J237" s="150">
        <f>SUM(F237+F238+F239+G237+G239+H237)</f>
        <v>0</v>
      </c>
      <c r="K237" s="141">
        <f>IF(J237&lt;=75,J237,75)</f>
        <v>0</v>
      </c>
      <c r="L237" s="138"/>
      <c r="M237" s="135"/>
      <c r="N237" s="132">
        <f>M237*0.05</f>
        <v>0</v>
      </c>
      <c r="O237" s="135"/>
      <c r="P237" s="132">
        <f>O237*0.05</f>
        <v>0</v>
      </c>
      <c r="Q237" s="166"/>
      <c r="R237" s="169">
        <f>SUM(K237+L237+N237+P237+Q237)</f>
        <v>0</v>
      </c>
    </row>
    <row r="238" spans="1:18" ht="12.75" customHeight="1" x14ac:dyDescent="0.2">
      <c r="A238" s="172"/>
      <c r="B238" s="156"/>
      <c r="C238" s="88" t="s">
        <v>69</v>
      </c>
      <c r="D238" s="100"/>
      <c r="E238" s="86">
        <v>0.24</v>
      </c>
      <c r="F238" s="56">
        <f t="shared" si="3"/>
        <v>0</v>
      </c>
      <c r="G238" s="139"/>
      <c r="H238" s="146"/>
      <c r="I238" s="147"/>
      <c r="J238" s="151"/>
      <c r="K238" s="142"/>
      <c r="L238" s="139"/>
      <c r="M238" s="136"/>
      <c r="N238" s="133"/>
      <c r="O238" s="136"/>
      <c r="P238" s="133"/>
      <c r="Q238" s="167"/>
      <c r="R238" s="170"/>
    </row>
    <row r="239" spans="1:18" ht="12.75" customHeight="1" thickBot="1" x14ac:dyDescent="0.25">
      <c r="A239" s="83"/>
      <c r="B239" s="157"/>
      <c r="C239" s="57" t="s">
        <v>70</v>
      </c>
      <c r="D239" s="58"/>
      <c r="E239" s="59">
        <v>0.2</v>
      </c>
      <c r="F239" s="60">
        <f t="shared" si="3"/>
        <v>0</v>
      </c>
      <c r="G239" s="140"/>
      <c r="H239" s="148"/>
      <c r="I239" s="149"/>
      <c r="J239" s="152"/>
      <c r="K239" s="143"/>
      <c r="L239" s="140"/>
      <c r="M239" s="137"/>
      <c r="N239" s="134"/>
      <c r="O239" s="137"/>
      <c r="P239" s="134"/>
      <c r="Q239" s="168"/>
      <c r="R239" s="171"/>
    </row>
    <row r="240" spans="1:18" ht="12.75" customHeight="1" x14ac:dyDescent="0.2">
      <c r="A240" s="172">
        <v>78</v>
      </c>
      <c r="B240" s="155"/>
      <c r="C240" s="51" t="s">
        <v>68</v>
      </c>
      <c r="D240" s="52"/>
      <c r="E240" s="53">
        <v>0.45</v>
      </c>
      <c r="F240" s="54">
        <f t="shared" si="3"/>
        <v>0</v>
      </c>
      <c r="G240" s="138"/>
      <c r="H240" s="144"/>
      <c r="I240" s="145"/>
      <c r="J240" s="150">
        <f>SUM(F240+F241+F242+G240+G242+H240)</f>
        <v>0</v>
      </c>
      <c r="K240" s="141">
        <f>IF(J240&lt;=75,J240,75)</f>
        <v>0</v>
      </c>
      <c r="L240" s="138"/>
      <c r="M240" s="135"/>
      <c r="N240" s="132">
        <f>M240*0.05</f>
        <v>0</v>
      </c>
      <c r="O240" s="135"/>
      <c r="P240" s="132">
        <f>O240*0.05</f>
        <v>0</v>
      </c>
      <c r="Q240" s="166"/>
      <c r="R240" s="169">
        <f>SUM(K240+L240+N240+P240+Q240)</f>
        <v>0</v>
      </c>
    </row>
    <row r="241" spans="1:18" ht="12.75" customHeight="1" x14ac:dyDescent="0.2">
      <c r="A241" s="172"/>
      <c r="B241" s="156"/>
      <c r="C241" s="88" t="s">
        <v>69</v>
      </c>
      <c r="D241" s="100"/>
      <c r="E241" s="86">
        <v>0.24</v>
      </c>
      <c r="F241" s="56">
        <f t="shared" si="3"/>
        <v>0</v>
      </c>
      <c r="G241" s="139"/>
      <c r="H241" s="146"/>
      <c r="I241" s="147"/>
      <c r="J241" s="151"/>
      <c r="K241" s="142"/>
      <c r="L241" s="139"/>
      <c r="M241" s="136"/>
      <c r="N241" s="133"/>
      <c r="O241" s="136"/>
      <c r="P241" s="133"/>
      <c r="Q241" s="167"/>
      <c r="R241" s="170"/>
    </row>
    <row r="242" spans="1:18" ht="12.75" customHeight="1" thickBot="1" x14ac:dyDescent="0.25">
      <c r="A242" s="83"/>
      <c r="B242" s="157"/>
      <c r="C242" s="57" t="s">
        <v>70</v>
      </c>
      <c r="D242" s="58"/>
      <c r="E242" s="59">
        <v>0.2</v>
      </c>
      <c r="F242" s="60">
        <f t="shared" si="3"/>
        <v>0</v>
      </c>
      <c r="G242" s="140"/>
      <c r="H242" s="148"/>
      <c r="I242" s="149"/>
      <c r="J242" s="152"/>
      <c r="K242" s="143"/>
      <c r="L242" s="140"/>
      <c r="M242" s="137"/>
      <c r="N242" s="134"/>
      <c r="O242" s="137"/>
      <c r="P242" s="134"/>
      <c r="Q242" s="168"/>
      <c r="R242" s="171"/>
    </row>
    <row r="243" spans="1:18" ht="12.75" customHeight="1" x14ac:dyDescent="0.2">
      <c r="A243" s="172">
        <v>79</v>
      </c>
      <c r="B243" s="155"/>
      <c r="C243" s="51" t="s">
        <v>68</v>
      </c>
      <c r="D243" s="52"/>
      <c r="E243" s="53">
        <v>0.45</v>
      </c>
      <c r="F243" s="54">
        <f t="shared" si="3"/>
        <v>0</v>
      </c>
      <c r="G243" s="138"/>
      <c r="H243" s="144"/>
      <c r="I243" s="145"/>
      <c r="J243" s="150">
        <f>SUM(F243+F244+F245+G243+G245+H243)</f>
        <v>0</v>
      </c>
      <c r="K243" s="141">
        <f>IF(J243&lt;=75,J243,75)</f>
        <v>0</v>
      </c>
      <c r="L243" s="138"/>
      <c r="M243" s="135"/>
      <c r="N243" s="132">
        <f>M243*0.05</f>
        <v>0</v>
      </c>
      <c r="O243" s="135"/>
      <c r="P243" s="132">
        <f>O243*0.05</f>
        <v>0</v>
      </c>
      <c r="Q243" s="166"/>
      <c r="R243" s="169">
        <f>SUM(K243+L243+N243+P243+Q243)</f>
        <v>0</v>
      </c>
    </row>
    <row r="244" spans="1:18" ht="12.75" customHeight="1" x14ac:dyDescent="0.2">
      <c r="A244" s="172"/>
      <c r="B244" s="156"/>
      <c r="C244" s="88" t="s">
        <v>69</v>
      </c>
      <c r="D244" s="100"/>
      <c r="E244" s="86">
        <v>0.24</v>
      </c>
      <c r="F244" s="56">
        <f t="shared" si="3"/>
        <v>0</v>
      </c>
      <c r="G244" s="139"/>
      <c r="H244" s="146"/>
      <c r="I244" s="147"/>
      <c r="J244" s="151"/>
      <c r="K244" s="142"/>
      <c r="L244" s="139"/>
      <c r="M244" s="136"/>
      <c r="N244" s="133"/>
      <c r="O244" s="136"/>
      <c r="P244" s="133"/>
      <c r="Q244" s="167"/>
      <c r="R244" s="170"/>
    </row>
    <row r="245" spans="1:18" ht="12.75" customHeight="1" thickBot="1" x14ac:dyDescent="0.25">
      <c r="A245" s="83"/>
      <c r="B245" s="157"/>
      <c r="C245" s="57" t="s">
        <v>70</v>
      </c>
      <c r="D245" s="58"/>
      <c r="E245" s="59">
        <v>0.2</v>
      </c>
      <c r="F245" s="60">
        <f t="shared" si="3"/>
        <v>0</v>
      </c>
      <c r="G245" s="140"/>
      <c r="H245" s="148"/>
      <c r="I245" s="149"/>
      <c r="J245" s="152"/>
      <c r="K245" s="143"/>
      <c r="L245" s="140"/>
      <c r="M245" s="137"/>
      <c r="N245" s="134"/>
      <c r="O245" s="137"/>
      <c r="P245" s="134"/>
      <c r="Q245" s="168"/>
      <c r="R245" s="171"/>
    </row>
    <row r="246" spans="1:18" ht="12.75" customHeight="1" x14ac:dyDescent="0.2">
      <c r="A246" s="172">
        <v>80</v>
      </c>
      <c r="B246" s="155"/>
      <c r="C246" s="51" t="s">
        <v>68</v>
      </c>
      <c r="D246" s="52"/>
      <c r="E246" s="53">
        <v>0.45</v>
      </c>
      <c r="F246" s="54">
        <f t="shared" si="3"/>
        <v>0</v>
      </c>
      <c r="G246" s="138"/>
      <c r="H246" s="144"/>
      <c r="I246" s="145"/>
      <c r="J246" s="150">
        <f>SUM(F246+F247+F248+G246+G248+H246)</f>
        <v>0</v>
      </c>
      <c r="K246" s="141">
        <f>IF(J246&lt;=75,J246,75)</f>
        <v>0</v>
      </c>
      <c r="L246" s="138"/>
      <c r="M246" s="135"/>
      <c r="N246" s="132">
        <f>M246*0.05</f>
        <v>0</v>
      </c>
      <c r="O246" s="135"/>
      <c r="P246" s="132">
        <f>O246*0.05</f>
        <v>0</v>
      </c>
      <c r="Q246" s="166"/>
      <c r="R246" s="169">
        <f>SUM(K246+L246+N246+P246+Q246)</f>
        <v>0</v>
      </c>
    </row>
    <row r="247" spans="1:18" ht="12.75" customHeight="1" x14ac:dyDescent="0.2">
      <c r="A247" s="172"/>
      <c r="B247" s="156"/>
      <c r="C247" s="88" t="s">
        <v>69</v>
      </c>
      <c r="D247" s="100"/>
      <c r="E247" s="86">
        <v>0.24</v>
      </c>
      <c r="F247" s="56">
        <f t="shared" si="3"/>
        <v>0</v>
      </c>
      <c r="G247" s="139"/>
      <c r="H247" s="146"/>
      <c r="I247" s="147"/>
      <c r="J247" s="151"/>
      <c r="K247" s="142"/>
      <c r="L247" s="139"/>
      <c r="M247" s="136"/>
      <c r="N247" s="133"/>
      <c r="O247" s="136"/>
      <c r="P247" s="133"/>
      <c r="Q247" s="167"/>
      <c r="R247" s="170"/>
    </row>
    <row r="248" spans="1:18" ht="12.75" customHeight="1" thickBot="1" x14ac:dyDescent="0.25">
      <c r="A248" s="83"/>
      <c r="B248" s="157"/>
      <c r="C248" s="57" t="s">
        <v>70</v>
      </c>
      <c r="D248" s="58"/>
      <c r="E248" s="59">
        <v>0.2</v>
      </c>
      <c r="F248" s="60">
        <f t="shared" si="3"/>
        <v>0</v>
      </c>
      <c r="G248" s="140"/>
      <c r="H248" s="148"/>
      <c r="I248" s="149"/>
      <c r="J248" s="152"/>
      <c r="K248" s="143"/>
      <c r="L248" s="140"/>
      <c r="M248" s="137"/>
      <c r="N248" s="134"/>
      <c r="O248" s="137"/>
      <c r="P248" s="134"/>
      <c r="Q248" s="168"/>
      <c r="R248" s="171"/>
    </row>
    <row r="249" spans="1:18" ht="12.75" customHeight="1" x14ac:dyDescent="0.2">
      <c r="A249" s="172">
        <v>81</v>
      </c>
      <c r="B249" s="155"/>
      <c r="C249" s="51" t="s">
        <v>68</v>
      </c>
      <c r="D249" s="52"/>
      <c r="E249" s="53">
        <v>0.45</v>
      </c>
      <c r="F249" s="54">
        <f t="shared" si="3"/>
        <v>0</v>
      </c>
      <c r="G249" s="138"/>
      <c r="H249" s="144"/>
      <c r="I249" s="145"/>
      <c r="J249" s="150">
        <f>SUM(F249+F250+F251+G249+G251+H249)</f>
        <v>0</v>
      </c>
      <c r="K249" s="141">
        <f>IF(J249&lt;=75,J249,75)</f>
        <v>0</v>
      </c>
      <c r="L249" s="138"/>
      <c r="M249" s="135"/>
      <c r="N249" s="132">
        <f>M249*0.05</f>
        <v>0</v>
      </c>
      <c r="O249" s="135"/>
      <c r="P249" s="132">
        <f>O249*0.05</f>
        <v>0</v>
      </c>
      <c r="Q249" s="166"/>
      <c r="R249" s="169">
        <f>SUM(K249+L249+N249+P249+Q249)</f>
        <v>0</v>
      </c>
    </row>
    <row r="250" spans="1:18" ht="12.75" customHeight="1" x14ac:dyDescent="0.2">
      <c r="A250" s="172"/>
      <c r="B250" s="156"/>
      <c r="C250" s="88" t="s">
        <v>69</v>
      </c>
      <c r="D250" s="100"/>
      <c r="E250" s="86">
        <v>0.24</v>
      </c>
      <c r="F250" s="56">
        <f t="shared" si="3"/>
        <v>0</v>
      </c>
      <c r="G250" s="139"/>
      <c r="H250" s="146"/>
      <c r="I250" s="147"/>
      <c r="J250" s="151"/>
      <c r="K250" s="142"/>
      <c r="L250" s="139"/>
      <c r="M250" s="136"/>
      <c r="N250" s="133"/>
      <c r="O250" s="136"/>
      <c r="P250" s="133"/>
      <c r="Q250" s="167"/>
      <c r="R250" s="170"/>
    </row>
    <row r="251" spans="1:18" ht="12.75" customHeight="1" thickBot="1" x14ac:dyDescent="0.25">
      <c r="A251" s="83"/>
      <c r="B251" s="157"/>
      <c r="C251" s="57" t="s">
        <v>70</v>
      </c>
      <c r="D251" s="58"/>
      <c r="E251" s="59">
        <v>0.2</v>
      </c>
      <c r="F251" s="60">
        <f t="shared" si="3"/>
        <v>0</v>
      </c>
      <c r="G251" s="140"/>
      <c r="H251" s="148"/>
      <c r="I251" s="149"/>
      <c r="J251" s="152"/>
      <c r="K251" s="143"/>
      <c r="L251" s="140"/>
      <c r="M251" s="137"/>
      <c r="N251" s="134"/>
      <c r="O251" s="137"/>
      <c r="P251" s="134"/>
      <c r="Q251" s="168"/>
      <c r="R251" s="171"/>
    </row>
    <row r="252" spans="1:18" ht="12.75" customHeight="1" x14ac:dyDescent="0.2">
      <c r="A252" s="172">
        <v>82</v>
      </c>
      <c r="B252" s="155"/>
      <c r="C252" s="51" t="s">
        <v>68</v>
      </c>
      <c r="D252" s="52"/>
      <c r="E252" s="53">
        <v>0.45</v>
      </c>
      <c r="F252" s="54">
        <f t="shared" si="3"/>
        <v>0</v>
      </c>
      <c r="G252" s="138"/>
      <c r="H252" s="144"/>
      <c r="I252" s="145"/>
      <c r="J252" s="150">
        <f>SUM(F252+F253+F254+G252+G254+H252)</f>
        <v>0</v>
      </c>
      <c r="K252" s="141">
        <f>IF(J252&lt;=75,J252,75)</f>
        <v>0</v>
      </c>
      <c r="L252" s="138"/>
      <c r="M252" s="135"/>
      <c r="N252" s="132">
        <f>M252*0.05</f>
        <v>0</v>
      </c>
      <c r="O252" s="135"/>
      <c r="P252" s="132">
        <f>O252*0.05</f>
        <v>0</v>
      </c>
      <c r="Q252" s="166"/>
      <c r="R252" s="169">
        <f>SUM(K252+L252+N252+P252+Q252)</f>
        <v>0</v>
      </c>
    </row>
    <row r="253" spans="1:18" ht="12.75" customHeight="1" x14ac:dyDescent="0.2">
      <c r="A253" s="172"/>
      <c r="B253" s="156"/>
      <c r="C253" s="88" t="s">
        <v>69</v>
      </c>
      <c r="D253" s="100"/>
      <c r="E253" s="86">
        <v>0.24</v>
      </c>
      <c r="F253" s="56">
        <f t="shared" si="3"/>
        <v>0</v>
      </c>
      <c r="G253" s="139"/>
      <c r="H253" s="146"/>
      <c r="I253" s="147"/>
      <c r="J253" s="151"/>
      <c r="K253" s="142"/>
      <c r="L253" s="139"/>
      <c r="M253" s="136"/>
      <c r="N253" s="133"/>
      <c r="O253" s="136"/>
      <c r="P253" s="133"/>
      <c r="Q253" s="167"/>
      <c r="R253" s="170"/>
    </row>
    <row r="254" spans="1:18" ht="12.75" customHeight="1" thickBot="1" x14ac:dyDescent="0.25">
      <c r="A254" s="83"/>
      <c r="B254" s="157"/>
      <c r="C254" s="57" t="s">
        <v>70</v>
      </c>
      <c r="D254" s="58"/>
      <c r="E254" s="59">
        <v>0.2</v>
      </c>
      <c r="F254" s="60">
        <f t="shared" si="3"/>
        <v>0</v>
      </c>
      <c r="G254" s="140"/>
      <c r="H254" s="148"/>
      <c r="I254" s="149"/>
      <c r="J254" s="152"/>
      <c r="K254" s="143"/>
      <c r="L254" s="140"/>
      <c r="M254" s="137"/>
      <c r="N254" s="134"/>
      <c r="O254" s="137"/>
      <c r="P254" s="134"/>
      <c r="Q254" s="168"/>
      <c r="R254" s="171"/>
    </row>
    <row r="255" spans="1:18" ht="12.75" customHeight="1" x14ac:dyDescent="0.2">
      <c r="A255" s="172">
        <v>83</v>
      </c>
      <c r="B255" s="155"/>
      <c r="C255" s="51" t="s">
        <v>68</v>
      </c>
      <c r="D255" s="52"/>
      <c r="E255" s="53">
        <v>0.45</v>
      </c>
      <c r="F255" s="54">
        <f t="shared" si="3"/>
        <v>0</v>
      </c>
      <c r="G255" s="138"/>
      <c r="H255" s="144"/>
      <c r="I255" s="145"/>
      <c r="J255" s="150">
        <f>SUM(F255+F256+F257+G255+G257+H255)</f>
        <v>0</v>
      </c>
      <c r="K255" s="141">
        <f>IF(J255&lt;=75,J255,75)</f>
        <v>0</v>
      </c>
      <c r="L255" s="138"/>
      <c r="M255" s="135"/>
      <c r="N255" s="132">
        <f>M255*0.05</f>
        <v>0</v>
      </c>
      <c r="O255" s="135"/>
      <c r="P255" s="132">
        <f>O255*0.05</f>
        <v>0</v>
      </c>
      <c r="Q255" s="166"/>
      <c r="R255" s="169">
        <f>SUM(K255+L255+N255+P255+Q255)</f>
        <v>0</v>
      </c>
    </row>
    <row r="256" spans="1:18" ht="12.75" customHeight="1" x14ac:dyDescent="0.2">
      <c r="A256" s="172"/>
      <c r="B256" s="156"/>
      <c r="C256" s="88" t="s">
        <v>69</v>
      </c>
      <c r="D256" s="100"/>
      <c r="E256" s="86">
        <v>0.24</v>
      </c>
      <c r="F256" s="56">
        <f t="shared" si="3"/>
        <v>0</v>
      </c>
      <c r="G256" s="139"/>
      <c r="H256" s="146"/>
      <c r="I256" s="147"/>
      <c r="J256" s="151"/>
      <c r="K256" s="142"/>
      <c r="L256" s="139"/>
      <c r="M256" s="136"/>
      <c r="N256" s="133"/>
      <c r="O256" s="136"/>
      <c r="P256" s="133"/>
      <c r="Q256" s="167"/>
      <c r="R256" s="170"/>
    </row>
    <row r="257" spans="1:18" ht="12.75" customHeight="1" thickBot="1" x14ac:dyDescent="0.25">
      <c r="A257" s="83"/>
      <c r="B257" s="157"/>
      <c r="C257" s="57" t="s">
        <v>70</v>
      </c>
      <c r="D257" s="58"/>
      <c r="E257" s="59">
        <v>0.2</v>
      </c>
      <c r="F257" s="60">
        <f t="shared" si="3"/>
        <v>0</v>
      </c>
      <c r="G257" s="140"/>
      <c r="H257" s="148"/>
      <c r="I257" s="149"/>
      <c r="J257" s="152"/>
      <c r="K257" s="143"/>
      <c r="L257" s="140"/>
      <c r="M257" s="137"/>
      <c r="N257" s="134"/>
      <c r="O257" s="137"/>
      <c r="P257" s="134"/>
      <c r="Q257" s="168"/>
      <c r="R257" s="171"/>
    </row>
    <row r="258" spans="1:18" ht="12.75" customHeight="1" x14ac:dyDescent="0.2">
      <c r="A258" s="172">
        <v>84</v>
      </c>
      <c r="B258" s="155"/>
      <c r="C258" s="51" t="s">
        <v>68</v>
      </c>
      <c r="D258" s="52"/>
      <c r="E258" s="53">
        <v>0.45</v>
      </c>
      <c r="F258" s="54">
        <f t="shared" si="3"/>
        <v>0</v>
      </c>
      <c r="G258" s="138"/>
      <c r="H258" s="144"/>
      <c r="I258" s="145"/>
      <c r="J258" s="150">
        <f>SUM(F258+F259+F260+G258+G260+H258)</f>
        <v>0</v>
      </c>
      <c r="K258" s="141">
        <f>IF(J258&lt;=75,J258,75)</f>
        <v>0</v>
      </c>
      <c r="L258" s="138"/>
      <c r="M258" s="135"/>
      <c r="N258" s="132">
        <f>M258*0.05</f>
        <v>0</v>
      </c>
      <c r="O258" s="135"/>
      <c r="P258" s="132">
        <f>O258*0.05</f>
        <v>0</v>
      </c>
      <c r="Q258" s="166"/>
      <c r="R258" s="169">
        <f>SUM(K258+L258+N258+P258+Q258)</f>
        <v>0</v>
      </c>
    </row>
    <row r="259" spans="1:18" ht="12.75" customHeight="1" x14ac:dyDescent="0.2">
      <c r="A259" s="172"/>
      <c r="B259" s="156"/>
      <c r="C259" s="88" t="s">
        <v>69</v>
      </c>
      <c r="D259" s="100"/>
      <c r="E259" s="86">
        <v>0.24</v>
      </c>
      <c r="F259" s="56">
        <f t="shared" si="3"/>
        <v>0</v>
      </c>
      <c r="G259" s="139"/>
      <c r="H259" s="146"/>
      <c r="I259" s="147"/>
      <c r="J259" s="151"/>
      <c r="K259" s="142"/>
      <c r="L259" s="139"/>
      <c r="M259" s="136"/>
      <c r="N259" s="133"/>
      <c r="O259" s="136"/>
      <c r="P259" s="133"/>
      <c r="Q259" s="167"/>
      <c r="R259" s="170"/>
    </row>
    <row r="260" spans="1:18" ht="12.75" customHeight="1" thickBot="1" x14ac:dyDescent="0.25">
      <c r="A260" s="83"/>
      <c r="B260" s="157"/>
      <c r="C260" s="57" t="s">
        <v>70</v>
      </c>
      <c r="D260" s="58"/>
      <c r="E260" s="59">
        <v>0.2</v>
      </c>
      <c r="F260" s="60">
        <f t="shared" si="3"/>
        <v>0</v>
      </c>
      <c r="G260" s="140"/>
      <c r="H260" s="148"/>
      <c r="I260" s="149"/>
      <c r="J260" s="152"/>
      <c r="K260" s="143"/>
      <c r="L260" s="140"/>
      <c r="M260" s="137"/>
      <c r="N260" s="134"/>
      <c r="O260" s="137"/>
      <c r="P260" s="134"/>
      <c r="Q260" s="168"/>
      <c r="R260" s="171"/>
    </row>
    <row r="261" spans="1:18" ht="12.75" customHeight="1" x14ac:dyDescent="0.2">
      <c r="A261" s="172">
        <v>85</v>
      </c>
      <c r="B261" s="155"/>
      <c r="C261" s="51" t="s">
        <v>68</v>
      </c>
      <c r="D261" s="52"/>
      <c r="E261" s="53">
        <v>0.45</v>
      </c>
      <c r="F261" s="54">
        <f t="shared" si="3"/>
        <v>0</v>
      </c>
      <c r="G261" s="138"/>
      <c r="H261" s="144"/>
      <c r="I261" s="145"/>
      <c r="J261" s="150">
        <f>SUM(F261+F262+F263+G261+G263+H261)</f>
        <v>0</v>
      </c>
      <c r="K261" s="141">
        <f>IF(J261&lt;=75,J261,75)</f>
        <v>0</v>
      </c>
      <c r="L261" s="138"/>
      <c r="M261" s="135"/>
      <c r="N261" s="132">
        <f>M261*0.05</f>
        <v>0</v>
      </c>
      <c r="O261" s="135"/>
      <c r="P261" s="132">
        <f>O261*0.05</f>
        <v>0</v>
      </c>
      <c r="Q261" s="166"/>
      <c r="R261" s="169">
        <f>SUM(K261+L261+N261+P261+Q261)</f>
        <v>0</v>
      </c>
    </row>
    <row r="262" spans="1:18" ht="12.75" customHeight="1" x14ac:dyDescent="0.2">
      <c r="A262" s="172"/>
      <c r="B262" s="156"/>
      <c r="C262" s="88" t="s">
        <v>69</v>
      </c>
      <c r="D262" s="100"/>
      <c r="E262" s="86">
        <v>0.24</v>
      </c>
      <c r="F262" s="56">
        <f t="shared" si="3"/>
        <v>0</v>
      </c>
      <c r="G262" s="139"/>
      <c r="H262" s="146"/>
      <c r="I262" s="147"/>
      <c r="J262" s="151"/>
      <c r="K262" s="142"/>
      <c r="L262" s="139"/>
      <c r="M262" s="136"/>
      <c r="N262" s="133"/>
      <c r="O262" s="136"/>
      <c r="P262" s="133"/>
      <c r="Q262" s="167"/>
      <c r="R262" s="170"/>
    </row>
    <row r="263" spans="1:18" ht="12.75" customHeight="1" thickBot="1" x14ac:dyDescent="0.25">
      <c r="A263" s="83"/>
      <c r="B263" s="157"/>
      <c r="C263" s="57" t="s">
        <v>70</v>
      </c>
      <c r="D263" s="58"/>
      <c r="E263" s="59">
        <v>0.2</v>
      </c>
      <c r="F263" s="60">
        <f t="shared" si="3"/>
        <v>0</v>
      </c>
      <c r="G263" s="140"/>
      <c r="H263" s="148"/>
      <c r="I263" s="149"/>
      <c r="J263" s="152"/>
      <c r="K263" s="143"/>
      <c r="L263" s="140"/>
      <c r="M263" s="137"/>
      <c r="N263" s="134"/>
      <c r="O263" s="137"/>
      <c r="P263" s="134"/>
      <c r="Q263" s="168"/>
      <c r="R263" s="171"/>
    </row>
    <row r="264" spans="1:18" ht="12.75" customHeight="1" x14ac:dyDescent="0.2">
      <c r="A264" s="172">
        <v>86</v>
      </c>
      <c r="B264" s="155"/>
      <c r="C264" s="51" t="s">
        <v>68</v>
      </c>
      <c r="D264" s="52"/>
      <c r="E264" s="53">
        <v>0.45</v>
      </c>
      <c r="F264" s="54">
        <f t="shared" si="3"/>
        <v>0</v>
      </c>
      <c r="G264" s="138"/>
      <c r="H264" s="144"/>
      <c r="I264" s="145"/>
      <c r="J264" s="150">
        <f>SUM(F264+F265+F266+G264+G266+H264)</f>
        <v>0</v>
      </c>
      <c r="K264" s="141">
        <f>IF(J264&lt;=75,J264,75)</f>
        <v>0</v>
      </c>
      <c r="L264" s="138"/>
      <c r="M264" s="135"/>
      <c r="N264" s="132">
        <f>M264*0.05</f>
        <v>0</v>
      </c>
      <c r="O264" s="135"/>
      <c r="P264" s="132">
        <f>O264*0.05</f>
        <v>0</v>
      </c>
      <c r="Q264" s="166"/>
      <c r="R264" s="169">
        <f>SUM(K264+L264+N264+P264+Q264)</f>
        <v>0</v>
      </c>
    </row>
    <row r="265" spans="1:18" ht="12.75" customHeight="1" x14ac:dyDescent="0.2">
      <c r="A265" s="172"/>
      <c r="B265" s="156"/>
      <c r="C265" s="88" t="s">
        <v>69</v>
      </c>
      <c r="D265" s="100"/>
      <c r="E265" s="86">
        <v>0.24</v>
      </c>
      <c r="F265" s="56">
        <f t="shared" si="3"/>
        <v>0</v>
      </c>
      <c r="G265" s="139"/>
      <c r="H265" s="146"/>
      <c r="I265" s="147"/>
      <c r="J265" s="151"/>
      <c r="K265" s="142"/>
      <c r="L265" s="139"/>
      <c r="M265" s="136"/>
      <c r="N265" s="133"/>
      <c r="O265" s="136"/>
      <c r="P265" s="133"/>
      <c r="Q265" s="167"/>
      <c r="R265" s="170"/>
    </row>
    <row r="266" spans="1:18" ht="12.75" customHeight="1" thickBot="1" x14ac:dyDescent="0.25">
      <c r="A266" s="83"/>
      <c r="B266" s="157"/>
      <c r="C266" s="57" t="s">
        <v>70</v>
      </c>
      <c r="D266" s="58"/>
      <c r="E266" s="59">
        <v>0.2</v>
      </c>
      <c r="F266" s="60">
        <f t="shared" si="3"/>
        <v>0</v>
      </c>
      <c r="G266" s="140"/>
      <c r="H266" s="148"/>
      <c r="I266" s="149"/>
      <c r="J266" s="152"/>
      <c r="K266" s="143"/>
      <c r="L266" s="140"/>
      <c r="M266" s="137"/>
      <c r="N266" s="134"/>
      <c r="O266" s="137"/>
      <c r="P266" s="134"/>
      <c r="Q266" s="168"/>
      <c r="R266" s="171"/>
    </row>
    <row r="267" spans="1:18" ht="12.75" customHeight="1" x14ac:dyDescent="0.2">
      <c r="A267" s="172">
        <v>87</v>
      </c>
      <c r="B267" s="155"/>
      <c r="C267" s="51" t="s">
        <v>68</v>
      </c>
      <c r="D267" s="52"/>
      <c r="E267" s="53">
        <v>0.45</v>
      </c>
      <c r="F267" s="54">
        <f t="shared" si="3"/>
        <v>0</v>
      </c>
      <c r="G267" s="138"/>
      <c r="H267" s="144"/>
      <c r="I267" s="145"/>
      <c r="J267" s="150">
        <f>SUM(F267+F268+F269+G267+G269+H267)</f>
        <v>0</v>
      </c>
      <c r="K267" s="141">
        <f>IF(J267&lt;=75,J267,75)</f>
        <v>0</v>
      </c>
      <c r="L267" s="138"/>
      <c r="M267" s="135"/>
      <c r="N267" s="132">
        <f>M267*0.05</f>
        <v>0</v>
      </c>
      <c r="O267" s="135"/>
      <c r="P267" s="132">
        <f>O267*0.05</f>
        <v>0</v>
      </c>
      <c r="Q267" s="166"/>
      <c r="R267" s="169">
        <f>SUM(K267+L267+N267+P267+Q267)</f>
        <v>0</v>
      </c>
    </row>
    <row r="268" spans="1:18" ht="12.75" customHeight="1" x14ac:dyDescent="0.2">
      <c r="A268" s="172"/>
      <c r="B268" s="156"/>
      <c r="C268" s="88" t="s">
        <v>69</v>
      </c>
      <c r="D268" s="100"/>
      <c r="E268" s="86">
        <v>0.24</v>
      </c>
      <c r="F268" s="56">
        <f t="shared" si="3"/>
        <v>0</v>
      </c>
      <c r="G268" s="139"/>
      <c r="H268" s="146"/>
      <c r="I268" s="147"/>
      <c r="J268" s="151"/>
      <c r="K268" s="142"/>
      <c r="L268" s="139"/>
      <c r="M268" s="136"/>
      <c r="N268" s="133"/>
      <c r="O268" s="136"/>
      <c r="P268" s="133"/>
      <c r="Q268" s="167"/>
      <c r="R268" s="170"/>
    </row>
    <row r="269" spans="1:18" ht="12.75" customHeight="1" thickBot="1" x14ac:dyDescent="0.25">
      <c r="A269" s="83"/>
      <c r="B269" s="157"/>
      <c r="C269" s="57" t="s">
        <v>70</v>
      </c>
      <c r="D269" s="58"/>
      <c r="E269" s="59">
        <v>0.2</v>
      </c>
      <c r="F269" s="60">
        <f t="shared" si="3"/>
        <v>0</v>
      </c>
      <c r="G269" s="140"/>
      <c r="H269" s="148"/>
      <c r="I269" s="149"/>
      <c r="J269" s="152"/>
      <c r="K269" s="143"/>
      <c r="L269" s="140"/>
      <c r="M269" s="137"/>
      <c r="N269" s="134"/>
      <c r="O269" s="137"/>
      <c r="P269" s="134"/>
      <c r="Q269" s="168"/>
      <c r="R269" s="171"/>
    </row>
    <row r="270" spans="1:18" ht="12.75" customHeight="1" x14ac:dyDescent="0.2">
      <c r="A270" s="172">
        <v>88</v>
      </c>
      <c r="B270" s="155"/>
      <c r="C270" s="51" t="s">
        <v>68</v>
      </c>
      <c r="D270" s="52"/>
      <c r="E270" s="53">
        <v>0.45</v>
      </c>
      <c r="F270" s="54">
        <f t="shared" si="3"/>
        <v>0</v>
      </c>
      <c r="G270" s="138"/>
      <c r="H270" s="144"/>
      <c r="I270" s="145"/>
      <c r="J270" s="150">
        <f>SUM(F270+F271+F272+G270+G272+H270)</f>
        <v>0</v>
      </c>
      <c r="K270" s="141">
        <f>IF(J270&lt;=75,J270,75)</f>
        <v>0</v>
      </c>
      <c r="L270" s="138"/>
      <c r="M270" s="135"/>
      <c r="N270" s="132">
        <f>M270*0.05</f>
        <v>0</v>
      </c>
      <c r="O270" s="135"/>
      <c r="P270" s="132">
        <f>O270*0.05</f>
        <v>0</v>
      </c>
      <c r="Q270" s="166"/>
      <c r="R270" s="169">
        <f>SUM(K270+L270+N270+P270+Q270)</f>
        <v>0</v>
      </c>
    </row>
    <row r="271" spans="1:18" ht="12.75" customHeight="1" x14ac:dyDescent="0.2">
      <c r="A271" s="172"/>
      <c r="B271" s="156"/>
      <c r="C271" s="88" t="s">
        <v>69</v>
      </c>
      <c r="D271" s="100"/>
      <c r="E271" s="86">
        <v>0.24</v>
      </c>
      <c r="F271" s="56">
        <f t="shared" si="3"/>
        <v>0</v>
      </c>
      <c r="G271" s="139"/>
      <c r="H271" s="146"/>
      <c r="I271" s="147"/>
      <c r="J271" s="151"/>
      <c r="K271" s="142"/>
      <c r="L271" s="139"/>
      <c r="M271" s="136"/>
      <c r="N271" s="133"/>
      <c r="O271" s="136"/>
      <c r="P271" s="133"/>
      <c r="Q271" s="167"/>
      <c r="R271" s="170"/>
    </row>
    <row r="272" spans="1:18" ht="12.75" customHeight="1" thickBot="1" x14ac:dyDescent="0.25">
      <c r="A272" s="83"/>
      <c r="B272" s="157"/>
      <c r="C272" s="57" t="s">
        <v>70</v>
      </c>
      <c r="D272" s="58"/>
      <c r="E272" s="59">
        <v>0.2</v>
      </c>
      <c r="F272" s="60">
        <f t="shared" ref="F272:F314" si="4">SUM(D272*E272)</f>
        <v>0</v>
      </c>
      <c r="G272" s="140"/>
      <c r="H272" s="148"/>
      <c r="I272" s="149"/>
      <c r="J272" s="152"/>
      <c r="K272" s="143"/>
      <c r="L272" s="140"/>
      <c r="M272" s="137"/>
      <c r="N272" s="134"/>
      <c r="O272" s="137"/>
      <c r="P272" s="134"/>
      <c r="Q272" s="168"/>
      <c r="R272" s="171"/>
    </row>
    <row r="273" spans="1:18" ht="12.75" customHeight="1" x14ac:dyDescent="0.2">
      <c r="A273" s="172">
        <v>89</v>
      </c>
      <c r="B273" s="155"/>
      <c r="C273" s="51" t="s">
        <v>68</v>
      </c>
      <c r="D273" s="52"/>
      <c r="E273" s="53">
        <v>0.45</v>
      </c>
      <c r="F273" s="54">
        <f t="shared" si="4"/>
        <v>0</v>
      </c>
      <c r="G273" s="138"/>
      <c r="H273" s="144"/>
      <c r="I273" s="145"/>
      <c r="J273" s="150">
        <f>SUM(F273+F274+F275+G273+G275+H273)</f>
        <v>0</v>
      </c>
      <c r="K273" s="141">
        <f>IF(J273&lt;=75,J273,75)</f>
        <v>0</v>
      </c>
      <c r="L273" s="138"/>
      <c r="M273" s="135"/>
      <c r="N273" s="132">
        <f>M273*0.05</f>
        <v>0</v>
      </c>
      <c r="O273" s="135"/>
      <c r="P273" s="132">
        <f>O273*0.05</f>
        <v>0</v>
      </c>
      <c r="Q273" s="166"/>
      <c r="R273" s="169">
        <f>SUM(K273+L273+N273+P273+Q273)</f>
        <v>0</v>
      </c>
    </row>
    <row r="274" spans="1:18" ht="12.75" customHeight="1" x14ac:dyDescent="0.2">
      <c r="A274" s="172"/>
      <c r="B274" s="156"/>
      <c r="C274" s="88" t="s">
        <v>69</v>
      </c>
      <c r="D274" s="100"/>
      <c r="E274" s="86">
        <v>0.24</v>
      </c>
      <c r="F274" s="56">
        <f t="shared" si="4"/>
        <v>0</v>
      </c>
      <c r="G274" s="139"/>
      <c r="H274" s="146"/>
      <c r="I274" s="147"/>
      <c r="J274" s="151"/>
      <c r="K274" s="142"/>
      <c r="L274" s="139"/>
      <c r="M274" s="136"/>
      <c r="N274" s="133"/>
      <c r="O274" s="136"/>
      <c r="P274" s="133"/>
      <c r="Q274" s="167"/>
      <c r="R274" s="170"/>
    </row>
    <row r="275" spans="1:18" ht="12.75" customHeight="1" thickBot="1" x14ac:dyDescent="0.25">
      <c r="A275" s="83"/>
      <c r="B275" s="157"/>
      <c r="C275" s="57" t="s">
        <v>70</v>
      </c>
      <c r="D275" s="58"/>
      <c r="E275" s="59">
        <v>0.2</v>
      </c>
      <c r="F275" s="60">
        <f t="shared" si="4"/>
        <v>0</v>
      </c>
      <c r="G275" s="140"/>
      <c r="H275" s="148"/>
      <c r="I275" s="149"/>
      <c r="J275" s="152"/>
      <c r="K275" s="143"/>
      <c r="L275" s="140"/>
      <c r="M275" s="137"/>
      <c r="N275" s="134"/>
      <c r="O275" s="137"/>
      <c r="P275" s="134"/>
      <c r="Q275" s="168"/>
      <c r="R275" s="171"/>
    </row>
    <row r="276" spans="1:18" ht="12.75" customHeight="1" x14ac:dyDescent="0.2">
      <c r="A276" s="172">
        <v>90</v>
      </c>
      <c r="B276" s="155"/>
      <c r="C276" s="51" t="s">
        <v>68</v>
      </c>
      <c r="D276" s="52"/>
      <c r="E276" s="53">
        <v>0.45</v>
      </c>
      <c r="F276" s="54">
        <f t="shared" si="4"/>
        <v>0</v>
      </c>
      <c r="G276" s="138"/>
      <c r="H276" s="144"/>
      <c r="I276" s="145"/>
      <c r="J276" s="150">
        <f>SUM(F276+F277+F278+G276+G278+H276)</f>
        <v>0</v>
      </c>
      <c r="K276" s="141">
        <f>IF(J276&lt;=75,J276,75)</f>
        <v>0</v>
      </c>
      <c r="L276" s="138"/>
      <c r="M276" s="135"/>
      <c r="N276" s="132">
        <f>M276*0.05</f>
        <v>0</v>
      </c>
      <c r="O276" s="135"/>
      <c r="P276" s="132">
        <f>O276*0.05</f>
        <v>0</v>
      </c>
      <c r="Q276" s="166"/>
      <c r="R276" s="169">
        <f>SUM(K276+L276+N276+P276+Q276)</f>
        <v>0</v>
      </c>
    </row>
    <row r="277" spans="1:18" ht="12.75" customHeight="1" x14ac:dyDescent="0.2">
      <c r="A277" s="172"/>
      <c r="B277" s="156"/>
      <c r="C277" s="88" t="s">
        <v>69</v>
      </c>
      <c r="D277" s="100"/>
      <c r="E277" s="86">
        <v>0.24</v>
      </c>
      <c r="F277" s="56">
        <f t="shared" si="4"/>
        <v>0</v>
      </c>
      <c r="G277" s="139"/>
      <c r="H277" s="146"/>
      <c r="I277" s="147"/>
      <c r="J277" s="151"/>
      <c r="K277" s="142"/>
      <c r="L277" s="139"/>
      <c r="M277" s="136"/>
      <c r="N277" s="133"/>
      <c r="O277" s="136"/>
      <c r="P277" s="133"/>
      <c r="Q277" s="167"/>
      <c r="R277" s="170"/>
    </row>
    <row r="278" spans="1:18" ht="12.75" customHeight="1" thickBot="1" x14ac:dyDescent="0.25">
      <c r="A278" s="83"/>
      <c r="B278" s="157"/>
      <c r="C278" s="57" t="s">
        <v>70</v>
      </c>
      <c r="D278" s="58"/>
      <c r="E278" s="59">
        <v>0.2</v>
      </c>
      <c r="F278" s="60">
        <f t="shared" si="4"/>
        <v>0</v>
      </c>
      <c r="G278" s="140"/>
      <c r="H278" s="148"/>
      <c r="I278" s="149"/>
      <c r="J278" s="152"/>
      <c r="K278" s="143"/>
      <c r="L278" s="140"/>
      <c r="M278" s="137"/>
      <c r="N278" s="134"/>
      <c r="O278" s="137"/>
      <c r="P278" s="134"/>
      <c r="Q278" s="168"/>
      <c r="R278" s="171"/>
    </row>
    <row r="279" spans="1:18" ht="12.75" customHeight="1" x14ac:dyDescent="0.2">
      <c r="A279" s="172">
        <v>91</v>
      </c>
      <c r="B279" s="155"/>
      <c r="C279" s="51" t="s">
        <v>68</v>
      </c>
      <c r="D279" s="52"/>
      <c r="E279" s="53">
        <v>0.45</v>
      </c>
      <c r="F279" s="54">
        <f t="shared" si="4"/>
        <v>0</v>
      </c>
      <c r="G279" s="138"/>
      <c r="H279" s="144"/>
      <c r="I279" s="145"/>
      <c r="J279" s="150">
        <f>SUM(F279+F280+F281+G279+G281+H279)</f>
        <v>0</v>
      </c>
      <c r="K279" s="141">
        <f>IF(J279&lt;=75,J279,75)</f>
        <v>0</v>
      </c>
      <c r="L279" s="138"/>
      <c r="M279" s="135"/>
      <c r="N279" s="132">
        <f>M279*0.05</f>
        <v>0</v>
      </c>
      <c r="O279" s="135"/>
      <c r="P279" s="132">
        <f>O279*0.05</f>
        <v>0</v>
      </c>
      <c r="Q279" s="166"/>
      <c r="R279" s="169">
        <f>SUM(K279+L279+N279+P279+Q279)</f>
        <v>0</v>
      </c>
    </row>
    <row r="280" spans="1:18" ht="12.75" customHeight="1" x14ac:dyDescent="0.2">
      <c r="A280" s="172"/>
      <c r="B280" s="156"/>
      <c r="C280" s="88" t="s">
        <v>69</v>
      </c>
      <c r="D280" s="100"/>
      <c r="E280" s="86">
        <v>0.24</v>
      </c>
      <c r="F280" s="56">
        <f t="shared" si="4"/>
        <v>0</v>
      </c>
      <c r="G280" s="139"/>
      <c r="H280" s="146"/>
      <c r="I280" s="147"/>
      <c r="J280" s="151"/>
      <c r="K280" s="142"/>
      <c r="L280" s="139"/>
      <c r="M280" s="136"/>
      <c r="N280" s="133"/>
      <c r="O280" s="136"/>
      <c r="P280" s="133"/>
      <c r="Q280" s="167"/>
      <c r="R280" s="170"/>
    </row>
    <row r="281" spans="1:18" ht="12.75" customHeight="1" thickBot="1" x14ac:dyDescent="0.25">
      <c r="A281" s="83"/>
      <c r="B281" s="157"/>
      <c r="C281" s="57" t="s">
        <v>70</v>
      </c>
      <c r="D281" s="58"/>
      <c r="E281" s="59">
        <v>0.2</v>
      </c>
      <c r="F281" s="60">
        <f t="shared" si="4"/>
        <v>0</v>
      </c>
      <c r="G281" s="140"/>
      <c r="H281" s="148"/>
      <c r="I281" s="149"/>
      <c r="J281" s="152"/>
      <c r="K281" s="143"/>
      <c r="L281" s="140"/>
      <c r="M281" s="137"/>
      <c r="N281" s="134"/>
      <c r="O281" s="137"/>
      <c r="P281" s="134"/>
      <c r="Q281" s="168"/>
      <c r="R281" s="171"/>
    </row>
    <row r="282" spans="1:18" ht="12.75" customHeight="1" x14ac:dyDescent="0.2">
      <c r="A282" s="172">
        <v>92</v>
      </c>
      <c r="B282" s="155"/>
      <c r="C282" s="51" t="s">
        <v>68</v>
      </c>
      <c r="D282" s="52"/>
      <c r="E282" s="53">
        <v>0.45</v>
      </c>
      <c r="F282" s="54">
        <f t="shared" si="4"/>
        <v>0</v>
      </c>
      <c r="G282" s="138"/>
      <c r="H282" s="144"/>
      <c r="I282" s="145"/>
      <c r="J282" s="150">
        <f>SUM(F282+F283+F284+G282+G284+H282)</f>
        <v>0</v>
      </c>
      <c r="K282" s="141">
        <f>IF(J282&lt;=75,J282,75)</f>
        <v>0</v>
      </c>
      <c r="L282" s="138"/>
      <c r="M282" s="135"/>
      <c r="N282" s="132">
        <f>M282*0.05</f>
        <v>0</v>
      </c>
      <c r="O282" s="135"/>
      <c r="P282" s="132">
        <f>O282*0.05</f>
        <v>0</v>
      </c>
      <c r="Q282" s="166"/>
      <c r="R282" s="169">
        <f>SUM(K282+L282+N282+P282+Q282)</f>
        <v>0</v>
      </c>
    </row>
    <row r="283" spans="1:18" ht="12.75" customHeight="1" x14ac:dyDescent="0.2">
      <c r="A283" s="172"/>
      <c r="B283" s="156"/>
      <c r="C283" s="88" t="s">
        <v>69</v>
      </c>
      <c r="D283" s="100"/>
      <c r="E283" s="86">
        <v>0.24</v>
      </c>
      <c r="F283" s="56">
        <f t="shared" si="4"/>
        <v>0</v>
      </c>
      <c r="G283" s="139"/>
      <c r="H283" s="146"/>
      <c r="I283" s="147"/>
      <c r="J283" s="151"/>
      <c r="K283" s="142"/>
      <c r="L283" s="139"/>
      <c r="M283" s="136"/>
      <c r="N283" s="133"/>
      <c r="O283" s="136"/>
      <c r="P283" s="133"/>
      <c r="Q283" s="167"/>
      <c r="R283" s="170"/>
    </row>
    <row r="284" spans="1:18" ht="12.75" customHeight="1" thickBot="1" x14ac:dyDescent="0.25">
      <c r="A284" s="83"/>
      <c r="B284" s="157"/>
      <c r="C284" s="57" t="s">
        <v>70</v>
      </c>
      <c r="D284" s="58"/>
      <c r="E284" s="59">
        <v>0.2</v>
      </c>
      <c r="F284" s="60">
        <f t="shared" si="4"/>
        <v>0</v>
      </c>
      <c r="G284" s="140"/>
      <c r="H284" s="148"/>
      <c r="I284" s="149"/>
      <c r="J284" s="152"/>
      <c r="K284" s="143"/>
      <c r="L284" s="140"/>
      <c r="M284" s="137"/>
      <c r="N284" s="134"/>
      <c r="O284" s="137"/>
      <c r="P284" s="134"/>
      <c r="Q284" s="168"/>
      <c r="R284" s="171"/>
    </row>
    <row r="285" spans="1:18" ht="12.75" customHeight="1" x14ac:dyDescent="0.2">
      <c r="A285" s="172">
        <v>93</v>
      </c>
      <c r="B285" s="155"/>
      <c r="C285" s="51" t="s">
        <v>68</v>
      </c>
      <c r="D285" s="52"/>
      <c r="E285" s="53">
        <v>0.45</v>
      </c>
      <c r="F285" s="54">
        <f t="shared" si="4"/>
        <v>0</v>
      </c>
      <c r="G285" s="138"/>
      <c r="H285" s="144"/>
      <c r="I285" s="145"/>
      <c r="J285" s="150">
        <f>SUM(F285+F286+F287+G285+G287+H285)</f>
        <v>0</v>
      </c>
      <c r="K285" s="141">
        <f>IF(J285&lt;=75,J285,75)</f>
        <v>0</v>
      </c>
      <c r="L285" s="138"/>
      <c r="M285" s="135"/>
      <c r="N285" s="132">
        <f>M285*0.05</f>
        <v>0</v>
      </c>
      <c r="O285" s="135"/>
      <c r="P285" s="132">
        <f>O285*0.05</f>
        <v>0</v>
      </c>
      <c r="Q285" s="166"/>
      <c r="R285" s="169">
        <f>SUM(K285+L285+N285+P285+Q285)</f>
        <v>0</v>
      </c>
    </row>
    <row r="286" spans="1:18" ht="12.75" customHeight="1" x14ac:dyDescent="0.2">
      <c r="A286" s="172"/>
      <c r="B286" s="156"/>
      <c r="C286" s="88" t="s">
        <v>69</v>
      </c>
      <c r="D286" s="100"/>
      <c r="E286" s="86">
        <v>0.24</v>
      </c>
      <c r="F286" s="56">
        <f t="shared" si="4"/>
        <v>0</v>
      </c>
      <c r="G286" s="139"/>
      <c r="H286" s="146"/>
      <c r="I286" s="147"/>
      <c r="J286" s="151"/>
      <c r="K286" s="142"/>
      <c r="L286" s="139"/>
      <c r="M286" s="136"/>
      <c r="N286" s="133"/>
      <c r="O286" s="136"/>
      <c r="P286" s="133"/>
      <c r="Q286" s="167"/>
      <c r="R286" s="170"/>
    </row>
    <row r="287" spans="1:18" ht="12.75" customHeight="1" thickBot="1" x14ac:dyDescent="0.25">
      <c r="A287" s="83"/>
      <c r="B287" s="157"/>
      <c r="C287" s="57" t="s">
        <v>70</v>
      </c>
      <c r="D287" s="58"/>
      <c r="E287" s="59">
        <v>0.2</v>
      </c>
      <c r="F287" s="60">
        <f t="shared" si="4"/>
        <v>0</v>
      </c>
      <c r="G287" s="140"/>
      <c r="H287" s="148"/>
      <c r="I287" s="149"/>
      <c r="J287" s="152"/>
      <c r="K287" s="143"/>
      <c r="L287" s="140"/>
      <c r="M287" s="137"/>
      <c r="N287" s="134"/>
      <c r="O287" s="137"/>
      <c r="P287" s="134"/>
      <c r="Q287" s="168"/>
      <c r="R287" s="171"/>
    </row>
    <row r="288" spans="1:18" ht="12.75" customHeight="1" x14ac:dyDescent="0.2">
      <c r="A288" s="172">
        <v>94</v>
      </c>
      <c r="B288" s="155"/>
      <c r="C288" s="51" t="s">
        <v>68</v>
      </c>
      <c r="D288" s="52"/>
      <c r="E288" s="53">
        <v>0.45</v>
      </c>
      <c r="F288" s="54">
        <f t="shared" si="4"/>
        <v>0</v>
      </c>
      <c r="G288" s="138"/>
      <c r="H288" s="144"/>
      <c r="I288" s="145"/>
      <c r="J288" s="150">
        <f>SUM(F288+F289+F290+G288+G290+H288)</f>
        <v>0</v>
      </c>
      <c r="K288" s="141">
        <f>IF(J288&lt;=75,J288,75)</f>
        <v>0</v>
      </c>
      <c r="L288" s="138"/>
      <c r="M288" s="135"/>
      <c r="N288" s="132">
        <f>M288*0.05</f>
        <v>0</v>
      </c>
      <c r="O288" s="135"/>
      <c r="P288" s="132">
        <f>O288*0.05</f>
        <v>0</v>
      </c>
      <c r="Q288" s="166"/>
      <c r="R288" s="169">
        <f>SUM(K288+L288+N288+P288+Q288)</f>
        <v>0</v>
      </c>
    </row>
    <row r="289" spans="1:18" ht="12.75" customHeight="1" x14ac:dyDescent="0.2">
      <c r="A289" s="172"/>
      <c r="B289" s="156"/>
      <c r="C289" s="88" t="s">
        <v>69</v>
      </c>
      <c r="D289" s="100"/>
      <c r="E289" s="86">
        <v>0.24</v>
      </c>
      <c r="F289" s="56">
        <f t="shared" si="4"/>
        <v>0</v>
      </c>
      <c r="G289" s="139"/>
      <c r="H289" s="146"/>
      <c r="I289" s="147"/>
      <c r="J289" s="151"/>
      <c r="K289" s="142"/>
      <c r="L289" s="139"/>
      <c r="M289" s="136"/>
      <c r="N289" s="133"/>
      <c r="O289" s="136"/>
      <c r="P289" s="133"/>
      <c r="Q289" s="167"/>
      <c r="R289" s="170"/>
    </row>
    <row r="290" spans="1:18" ht="12.75" customHeight="1" thickBot="1" x14ac:dyDescent="0.25">
      <c r="A290" s="83"/>
      <c r="B290" s="157"/>
      <c r="C290" s="57" t="s">
        <v>70</v>
      </c>
      <c r="D290" s="58"/>
      <c r="E290" s="59">
        <v>0.2</v>
      </c>
      <c r="F290" s="60">
        <f t="shared" si="4"/>
        <v>0</v>
      </c>
      <c r="G290" s="140"/>
      <c r="H290" s="148"/>
      <c r="I290" s="149"/>
      <c r="J290" s="152"/>
      <c r="K290" s="143"/>
      <c r="L290" s="140"/>
      <c r="M290" s="137"/>
      <c r="N290" s="134"/>
      <c r="O290" s="137"/>
      <c r="P290" s="134"/>
      <c r="Q290" s="168"/>
      <c r="R290" s="171"/>
    </row>
    <row r="291" spans="1:18" ht="12.75" customHeight="1" x14ac:dyDescent="0.2">
      <c r="A291" s="172">
        <v>95</v>
      </c>
      <c r="B291" s="155"/>
      <c r="C291" s="51" t="s">
        <v>68</v>
      </c>
      <c r="D291" s="52"/>
      <c r="E291" s="53">
        <v>0.45</v>
      </c>
      <c r="F291" s="54">
        <f t="shared" si="4"/>
        <v>0</v>
      </c>
      <c r="G291" s="138"/>
      <c r="H291" s="144"/>
      <c r="I291" s="145"/>
      <c r="J291" s="150">
        <f>SUM(F291+F292+F293+G291+G293+H291)</f>
        <v>0</v>
      </c>
      <c r="K291" s="141">
        <f>IF(J291&lt;=75,J291,75)</f>
        <v>0</v>
      </c>
      <c r="L291" s="138"/>
      <c r="M291" s="135"/>
      <c r="N291" s="132">
        <f>M291*0.05</f>
        <v>0</v>
      </c>
      <c r="O291" s="135"/>
      <c r="P291" s="132">
        <f>O291*0.05</f>
        <v>0</v>
      </c>
      <c r="Q291" s="166"/>
      <c r="R291" s="169">
        <f>SUM(K291+L291+N291+P291+Q291)</f>
        <v>0</v>
      </c>
    </row>
    <row r="292" spans="1:18" ht="12.75" customHeight="1" x14ac:dyDescent="0.2">
      <c r="A292" s="172"/>
      <c r="B292" s="156"/>
      <c r="C292" s="88" t="s">
        <v>69</v>
      </c>
      <c r="D292" s="100"/>
      <c r="E292" s="86">
        <v>0.24</v>
      </c>
      <c r="F292" s="56">
        <f t="shared" si="4"/>
        <v>0</v>
      </c>
      <c r="G292" s="139"/>
      <c r="H292" s="146"/>
      <c r="I292" s="147"/>
      <c r="J292" s="151"/>
      <c r="K292" s="142"/>
      <c r="L292" s="139"/>
      <c r="M292" s="136"/>
      <c r="N292" s="133"/>
      <c r="O292" s="136"/>
      <c r="P292" s="133"/>
      <c r="Q292" s="167"/>
      <c r="R292" s="170"/>
    </row>
    <row r="293" spans="1:18" ht="12.75" customHeight="1" thickBot="1" x14ac:dyDescent="0.25">
      <c r="A293" s="83"/>
      <c r="B293" s="157"/>
      <c r="C293" s="57" t="s">
        <v>70</v>
      </c>
      <c r="D293" s="58"/>
      <c r="E293" s="59">
        <v>0.2</v>
      </c>
      <c r="F293" s="60">
        <f t="shared" si="4"/>
        <v>0</v>
      </c>
      <c r="G293" s="140"/>
      <c r="H293" s="148"/>
      <c r="I293" s="149"/>
      <c r="J293" s="152"/>
      <c r="K293" s="143"/>
      <c r="L293" s="140"/>
      <c r="M293" s="137"/>
      <c r="N293" s="134"/>
      <c r="O293" s="137"/>
      <c r="P293" s="134"/>
      <c r="Q293" s="168"/>
      <c r="R293" s="171"/>
    </row>
    <row r="294" spans="1:18" ht="12.75" customHeight="1" x14ac:dyDescent="0.2">
      <c r="A294" s="172">
        <v>96</v>
      </c>
      <c r="B294" s="155"/>
      <c r="C294" s="51" t="s">
        <v>68</v>
      </c>
      <c r="D294" s="52"/>
      <c r="E294" s="53">
        <v>0.45</v>
      </c>
      <c r="F294" s="54">
        <f t="shared" si="4"/>
        <v>0</v>
      </c>
      <c r="G294" s="138"/>
      <c r="H294" s="144"/>
      <c r="I294" s="145"/>
      <c r="J294" s="150">
        <f>SUM(F294+F295+F296+G294+G296+H294)</f>
        <v>0</v>
      </c>
      <c r="K294" s="141">
        <f>IF(J294&lt;=75,J294,75)</f>
        <v>0</v>
      </c>
      <c r="L294" s="138"/>
      <c r="M294" s="135"/>
      <c r="N294" s="132">
        <f>M294*0.05</f>
        <v>0</v>
      </c>
      <c r="O294" s="135"/>
      <c r="P294" s="132">
        <f>O294*0.05</f>
        <v>0</v>
      </c>
      <c r="Q294" s="166"/>
      <c r="R294" s="169">
        <f>SUM(K294+L294+N294+P294+Q294)</f>
        <v>0</v>
      </c>
    </row>
    <row r="295" spans="1:18" ht="12.75" customHeight="1" x14ac:dyDescent="0.2">
      <c r="A295" s="172"/>
      <c r="B295" s="156"/>
      <c r="C295" s="88" t="s">
        <v>69</v>
      </c>
      <c r="D295" s="100"/>
      <c r="E295" s="86">
        <v>0.24</v>
      </c>
      <c r="F295" s="56">
        <f t="shared" si="4"/>
        <v>0</v>
      </c>
      <c r="G295" s="139"/>
      <c r="H295" s="146"/>
      <c r="I295" s="147"/>
      <c r="J295" s="151"/>
      <c r="K295" s="142"/>
      <c r="L295" s="139"/>
      <c r="M295" s="136"/>
      <c r="N295" s="133"/>
      <c r="O295" s="136"/>
      <c r="P295" s="133"/>
      <c r="Q295" s="167"/>
      <c r="R295" s="170"/>
    </row>
    <row r="296" spans="1:18" ht="12.75" customHeight="1" thickBot="1" x14ac:dyDescent="0.25">
      <c r="A296" s="83"/>
      <c r="B296" s="157"/>
      <c r="C296" s="57" t="s">
        <v>70</v>
      </c>
      <c r="D296" s="58"/>
      <c r="E296" s="59">
        <v>0.2</v>
      </c>
      <c r="F296" s="60">
        <f t="shared" si="4"/>
        <v>0</v>
      </c>
      <c r="G296" s="140"/>
      <c r="H296" s="148"/>
      <c r="I296" s="149"/>
      <c r="J296" s="152"/>
      <c r="K296" s="143"/>
      <c r="L296" s="140"/>
      <c r="M296" s="137"/>
      <c r="N296" s="134"/>
      <c r="O296" s="137"/>
      <c r="P296" s="134"/>
      <c r="Q296" s="168"/>
      <c r="R296" s="171"/>
    </row>
    <row r="297" spans="1:18" ht="12.75" customHeight="1" x14ac:dyDescent="0.2">
      <c r="A297" s="172">
        <v>97</v>
      </c>
      <c r="B297" s="155"/>
      <c r="C297" s="51" t="s">
        <v>68</v>
      </c>
      <c r="D297" s="52"/>
      <c r="E297" s="53">
        <v>0.45</v>
      </c>
      <c r="F297" s="54">
        <f t="shared" si="4"/>
        <v>0</v>
      </c>
      <c r="G297" s="138"/>
      <c r="H297" s="144"/>
      <c r="I297" s="145"/>
      <c r="J297" s="150">
        <f>SUM(F297+F298+F299+G297+G299+H297)</f>
        <v>0</v>
      </c>
      <c r="K297" s="141">
        <f>IF(J297&lt;=75,J297,75)</f>
        <v>0</v>
      </c>
      <c r="L297" s="138"/>
      <c r="M297" s="135"/>
      <c r="N297" s="132">
        <f>M297*0.05</f>
        <v>0</v>
      </c>
      <c r="O297" s="135"/>
      <c r="P297" s="132">
        <f>O297*0.05</f>
        <v>0</v>
      </c>
      <c r="Q297" s="166"/>
      <c r="R297" s="169">
        <f>SUM(K297+L297+N297+P297+Q297)</f>
        <v>0</v>
      </c>
    </row>
    <row r="298" spans="1:18" ht="12.75" customHeight="1" x14ac:dyDescent="0.2">
      <c r="A298" s="172"/>
      <c r="B298" s="156"/>
      <c r="C298" s="88" t="s">
        <v>69</v>
      </c>
      <c r="D298" s="100"/>
      <c r="E298" s="86">
        <v>0.24</v>
      </c>
      <c r="F298" s="56">
        <f t="shared" si="4"/>
        <v>0</v>
      </c>
      <c r="G298" s="139"/>
      <c r="H298" s="146"/>
      <c r="I298" s="147"/>
      <c r="J298" s="151"/>
      <c r="K298" s="142"/>
      <c r="L298" s="139"/>
      <c r="M298" s="136"/>
      <c r="N298" s="133"/>
      <c r="O298" s="136"/>
      <c r="P298" s="133"/>
      <c r="Q298" s="167"/>
      <c r="R298" s="170"/>
    </row>
    <row r="299" spans="1:18" ht="12.75" customHeight="1" thickBot="1" x14ac:dyDescent="0.25">
      <c r="A299" s="83"/>
      <c r="B299" s="157"/>
      <c r="C299" s="57" t="s">
        <v>70</v>
      </c>
      <c r="D299" s="58"/>
      <c r="E299" s="59">
        <v>0.2</v>
      </c>
      <c r="F299" s="60">
        <f t="shared" si="4"/>
        <v>0</v>
      </c>
      <c r="G299" s="140"/>
      <c r="H299" s="148"/>
      <c r="I299" s="149"/>
      <c r="J299" s="152"/>
      <c r="K299" s="143"/>
      <c r="L299" s="140"/>
      <c r="M299" s="137"/>
      <c r="N299" s="134"/>
      <c r="O299" s="137"/>
      <c r="P299" s="134"/>
      <c r="Q299" s="168"/>
      <c r="R299" s="171"/>
    </row>
    <row r="300" spans="1:18" ht="12.75" customHeight="1" x14ac:dyDescent="0.2">
      <c r="A300" s="172">
        <v>98</v>
      </c>
      <c r="B300" s="155"/>
      <c r="C300" s="51" t="s">
        <v>68</v>
      </c>
      <c r="D300" s="52"/>
      <c r="E300" s="53">
        <v>0.45</v>
      </c>
      <c r="F300" s="54">
        <f t="shared" si="4"/>
        <v>0</v>
      </c>
      <c r="G300" s="138"/>
      <c r="H300" s="144"/>
      <c r="I300" s="145"/>
      <c r="J300" s="150">
        <f>SUM(F300+F301+F302+G300+G302+H300)</f>
        <v>0</v>
      </c>
      <c r="K300" s="141">
        <f>IF(J300&lt;=75,J300,75)</f>
        <v>0</v>
      </c>
      <c r="L300" s="138"/>
      <c r="M300" s="135"/>
      <c r="N300" s="132">
        <f>M300*0.05</f>
        <v>0</v>
      </c>
      <c r="O300" s="135"/>
      <c r="P300" s="132">
        <f>O300*0.05</f>
        <v>0</v>
      </c>
      <c r="Q300" s="166"/>
      <c r="R300" s="169">
        <f>SUM(K300+L300+N300+P300+Q300)</f>
        <v>0</v>
      </c>
    </row>
    <row r="301" spans="1:18" ht="12.75" customHeight="1" x14ac:dyDescent="0.2">
      <c r="A301" s="172"/>
      <c r="B301" s="156"/>
      <c r="C301" s="88" t="s">
        <v>69</v>
      </c>
      <c r="D301" s="100"/>
      <c r="E301" s="86">
        <v>0.24</v>
      </c>
      <c r="F301" s="56">
        <f t="shared" si="4"/>
        <v>0</v>
      </c>
      <c r="G301" s="139"/>
      <c r="H301" s="146"/>
      <c r="I301" s="147"/>
      <c r="J301" s="151"/>
      <c r="K301" s="142"/>
      <c r="L301" s="139"/>
      <c r="M301" s="136"/>
      <c r="N301" s="133"/>
      <c r="O301" s="136"/>
      <c r="P301" s="133"/>
      <c r="Q301" s="167"/>
      <c r="R301" s="170"/>
    </row>
    <row r="302" spans="1:18" ht="12.75" customHeight="1" thickBot="1" x14ac:dyDescent="0.25">
      <c r="A302" s="83"/>
      <c r="B302" s="157"/>
      <c r="C302" s="57" t="s">
        <v>70</v>
      </c>
      <c r="D302" s="58"/>
      <c r="E302" s="59">
        <v>0.2</v>
      </c>
      <c r="F302" s="60">
        <f t="shared" si="4"/>
        <v>0</v>
      </c>
      <c r="G302" s="140"/>
      <c r="H302" s="148"/>
      <c r="I302" s="149"/>
      <c r="J302" s="152"/>
      <c r="K302" s="143"/>
      <c r="L302" s="140"/>
      <c r="M302" s="137"/>
      <c r="N302" s="134"/>
      <c r="O302" s="137"/>
      <c r="P302" s="134"/>
      <c r="Q302" s="168"/>
      <c r="R302" s="171"/>
    </row>
    <row r="303" spans="1:18" ht="12.75" customHeight="1" x14ac:dyDescent="0.2">
      <c r="A303" s="172">
        <v>99</v>
      </c>
      <c r="B303" s="155"/>
      <c r="C303" s="51" t="s">
        <v>68</v>
      </c>
      <c r="D303" s="52"/>
      <c r="E303" s="53">
        <v>0.45</v>
      </c>
      <c r="F303" s="54">
        <f t="shared" si="4"/>
        <v>0</v>
      </c>
      <c r="G303" s="138"/>
      <c r="H303" s="144"/>
      <c r="I303" s="145"/>
      <c r="J303" s="150">
        <f>SUM(F303+F304+F305+G303+G305+H303)</f>
        <v>0</v>
      </c>
      <c r="K303" s="141">
        <f>IF(J303&lt;=75,J303,75)</f>
        <v>0</v>
      </c>
      <c r="L303" s="138"/>
      <c r="M303" s="135"/>
      <c r="N303" s="132">
        <f>M303*0.05</f>
        <v>0</v>
      </c>
      <c r="O303" s="135"/>
      <c r="P303" s="132">
        <f>O303*0.05</f>
        <v>0</v>
      </c>
      <c r="Q303" s="166"/>
      <c r="R303" s="169">
        <f>SUM(K303+L303+N303+P303+Q303)</f>
        <v>0</v>
      </c>
    </row>
    <row r="304" spans="1:18" ht="12.75" customHeight="1" x14ac:dyDescent="0.2">
      <c r="A304" s="172"/>
      <c r="B304" s="156"/>
      <c r="C304" s="88" t="s">
        <v>69</v>
      </c>
      <c r="D304" s="100"/>
      <c r="E304" s="86">
        <v>0.24</v>
      </c>
      <c r="F304" s="56">
        <f t="shared" si="4"/>
        <v>0</v>
      </c>
      <c r="G304" s="139"/>
      <c r="H304" s="146"/>
      <c r="I304" s="147"/>
      <c r="J304" s="151"/>
      <c r="K304" s="142"/>
      <c r="L304" s="139"/>
      <c r="M304" s="136"/>
      <c r="N304" s="133"/>
      <c r="O304" s="136"/>
      <c r="P304" s="133"/>
      <c r="Q304" s="167"/>
      <c r="R304" s="170"/>
    </row>
    <row r="305" spans="1:18" ht="12.75" customHeight="1" thickBot="1" x14ac:dyDescent="0.25">
      <c r="A305" s="83"/>
      <c r="B305" s="157"/>
      <c r="C305" s="57" t="s">
        <v>70</v>
      </c>
      <c r="D305" s="58"/>
      <c r="E305" s="59">
        <v>0.2</v>
      </c>
      <c r="F305" s="60">
        <f t="shared" si="4"/>
        <v>0</v>
      </c>
      <c r="G305" s="140"/>
      <c r="H305" s="148"/>
      <c r="I305" s="149"/>
      <c r="J305" s="152"/>
      <c r="K305" s="143"/>
      <c r="L305" s="140"/>
      <c r="M305" s="137"/>
      <c r="N305" s="134"/>
      <c r="O305" s="137"/>
      <c r="P305" s="134"/>
      <c r="Q305" s="168"/>
      <c r="R305" s="171"/>
    </row>
    <row r="306" spans="1:18" ht="12.75" customHeight="1" x14ac:dyDescent="0.2">
      <c r="A306" s="172">
        <v>100</v>
      </c>
      <c r="B306" s="155"/>
      <c r="C306" s="51" t="s">
        <v>68</v>
      </c>
      <c r="D306" s="52"/>
      <c r="E306" s="53">
        <v>0.45</v>
      </c>
      <c r="F306" s="54">
        <f t="shared" si="4"/>
        <v>0</v>
      </c>
      <c r="G306" s="138"/>
      <c r="H306" s="144"/>
      <c r="I306" s="145"/>
      <c r="J306" s="150">
        <f>SUM(F306+F307+F308+G306+G308+H306)</f>
        <v>0</v>
      </c>
      <c r="K306" s="141">
        <f>IF(J306&lt;=75,J306,75)</f>
        <v>0</v>
      </c>
      <c r="L306" s="138"/>
      <c r="M306" s="135"/>
      <c r="N306" s="132">
        <f>M306*0.05</f>
        <v>0</v>
      </c>
      <c r="O306" s="135"/>
      <c r="P306" s="132">
        <f>O306*0.05</f>
        <v>0</v>
      </c>
      <c r="Q306" s="166"/>
      <c r="R306" s="169">
        <f>SUM(K306+L306+N306+P306+Q306)</f>
        <v>0</v>
      </c>
    </row>
    <row r="307" spans="1:18" ht="12.75" customHeight="1" x14ac:dyDescent="0.2">
      <c r="A307" s="172"/>
      <c r="B307" s="156"/>
      <c r="C307" s="88" t="s">
        <v>69</v>
      </c>
      <c r="D307" s="100"/>
      <c r="E307" s="86">
        <v>0.24</v>
      </c>
      <c r="F307" s="56">
        <f t="shared" si="4"/>
        <v>0</v>
      </c>
      <c r="G307" s="139"/>
      <c r="H307" s="146"/>
      <c r="I307" s="147"/>
      <c r="J307" s="151"/>
      <c r="K307" s="142"/>
      <c r="L307" s="139"/>
      <c r="M307" s="136"/>
      <c r="N307" s="133"/>
      <c r="O307" s="136"/>
      <c r="P307" s="133"/>
      <c r="Q307" s="167"/>
      <c r="R307" s="170"/>
    </row>
    <row r="308" spans="1:18" ht="12.75" customHeight="1" thickBot="1" x14ac:dyDescent="0.25">
      <c r="A308" s="83"/>
      <c r="B308" s="157"/>
      <c r="C308" s="57" t="s">
        <v>70</v>
      </c>
      <c r="D308" s="58"/>
      <c r="E308" s="59">
        <v>0.2</v>
      </c>
      <c r="F308" s="60">
        <f t="shared" si="4"/>
        <v>0</v>
      </c>
      <c r="G308" s="140"/>
      <c r="H308" s="148"/>
      <c r="I308" s="149"/>
      <c r="J308" s="152"/>
      <c r="K308" s="143"/>
      <c r="L308" s="140"/>
      <c r="M308" s="137"/>
      <c r="N308" s="134"/>
      <c r="O308" s="137"/>
      <c r="P308" s="134"/>
      <c r="Q308" s="168"/>
      <c r="R308" s="171"/>
    </row>
    <row r="309" spans="1:18" ht="12.75" customHeight="1" x14ac:dyDescent="0.2">
      <c r="A309" s="172">
        <v>101</v>
      </c>
      <c r="B309" s="155"/>
      <c r="C309" s="51" t="s">
        <v>68</v>
      </c>
      <c r="D309" s="52"/>
      <c r="E309" s="53">
        <v>0.45</v>
      </c>
      <c r="F309" s="54">
        <f t="shared" si="4"/>
        <v>0</v>
      </c>
      <c r="G309" s="138"/>
      <c r="H309" s="144"/>
      <c r="I309" s="145"/>
      <c r="J309" s="150">
        <f>SUM(F309+F310+F311+G309+G311+H309)</f>
        <v>0</v>
      </c>
      <c r="K309" s="141">
        <f>IF(J309&lt;=75,J309,75)</f>
        <v>0</v>
      </c>
      <c r="L309" s="138"/>
      <c r="M309" s="135"/>
      <c r="N309" s="132">
        <f>M309*0.05</f>
        <v>0</v>
      </c>
      <c r="O309" s="135"/>
      <c r="P309" s="132">
        <f>O309*0.05</f>
        <v>0</v>
      </c>
      <c r="Q309" s="166"/>
      <c r="R309" s="169">
        <f>SUM(K309+L309+N309+P309+Q309)</f>
        <v>0</v>
      </c>
    </row>
    <row r="310" spans="1:18" ht="12.75" customHeight="1" x14ac:dyDescent="0.2">
      <c r="A310" s="172"/>
      <c r="B310" s="156"/>
      <c r="C310" s="88" t="s">
        <v>69</v>
      </c>
      <c r="D310" s="100"/>
      <c r="E310" s="86">
        <v>0.24</v>
      </c>
      <c r="F310" s="56">
        <f t="shared" si="4"/>
        <v>0</v>
      </c>
      <c r="G310" s="139"/>
      <c r="H310" s="146"/>
      <c r="I310" s="147"/>
      <c r="J310" s="151"/>
      <c r="K310" s="142"/>
      <c r="L310" s="139"/>
      <c r="M310" s="136"/>
      <c r="N310" s="133"/>
      <c r="O310" s="136"/>
      <c r="P310" s="133"/>
      <c r="Q310" s="167"/>
      <c r="R310" s="170"/>
    </row>
    <row r="311" spans="1:18" ht="12.75" customHeight="1" thickBot="1" x14ac:dyDescent="0.25">
      <c r="A311" s="83"/>
      <c r="B311" s="157"/>
      <c r="C311" s="57" t="s">
        <v>70</v>
      </c>
      <c r="D311" s="58"/>
      <c r="E311" s="59">
        <v>0.2</v>
      </c>
      <c r="F311" s="60">
        <f t="shared" si="4"/>
        <v>0</v>
      </c>
      <c r="G311" s="140"/>
      <c r="H311" s="148"/>
      <c r="I311" s="149"/>
      <c r="J311" s="152"/>
      <c r="K311" s="143"/>
      <c r="L311" s="140"/>
      <c r="M311" s="137"/>
      <c r="N311" s="134"/>
      <c r="O311" s="137"/>
      <c r="P311" s="134"/>
      <c r="Q311" s="168"/>
      <c r="R311" s="171"/>
    </row>
    <row r="312" spans="1:18" ht="12.75" customHeight="1" x14ac:dyDescent="0.2">
      <c r="A312" s="172">
        <v>102</v>
      </c>
      <c r="B312" s="155"/>
      <c r="C312" s="51" t="s">
        <v>68</v>
      </c>
      <c r="D312" s="52"/>
      <c r="E312" s="53">
        <v>0.45</v>
      </c>
      <c r="F312" s="54">
        <f t="shared" si="4"/>
        <v>0</v>
      </c>
      <c r="G312" s="138"/>
      <c r="H312" s="144"/>
      <c r="I312" s="145"/>
      <c r="J312" s="150">
        <f>SUM(F312+F313+F314+G312+G314+H312)</f>
        <v>0</v>
      </c>
      <c r="K312" s="141">
        <f>IF(J312&lt;=75,J312,75)</f>
        <v>0</v>
      </c>
      <c r="L312" s="138"/>
      <c r="M312" s="135"/>
      <c r="N312" s="132">
        <f>M312*0.05</f>
        <v>0</v>
      </c>
      <c r="O312" s="135"/>
      <c r="P312" s="132">
        <f>O312*0.05</f>
        <v>0</v>
      </c>
      <c r="Q312" s="166"/>
      <c r="R312" s="169">
        <f>SUM(K312+L312+N312+P312+Q312)</f>
        <v>0</v>
      </c>
    </row>
    <row r="313" spans="1:18" ht="12.75" customHeight="1" x14ac:dyDescent="0.2">
      <c r="A313" s="172"/>
      <c r="B313" s="156"/>
      <c r="C313" s="88" t="s">
        <v>69</v>
      </c>
      <c r="D313" s="100"/>
      <c r="E313" s="86">
        <v>0.24</v>
      </c>
      <c r="F313" s="56">
        <f t="shared" si="4"/>
        <v>0</v>
      </c>
      <c r="G313" s="139"/>
      <c r="H313" s="146"/>
      <c r="I313" s="147"/>
      <c r="J313" s="151"/>
      <c r="K313" s="142"/>
      <c r="L313" s="139"/>
      <c r="M313" s="136"/>
      <c r="N313" s="133"/>
      <c r="O313" s="136"/>
      <c r="P313" s="133"/>
      <c r="Q313" s="167"/>
      <c r="R313" s="170"/>
    </row>
    <row r="314" spans="1:18" ht="12.75" customHeight="1" thickBot="1" x14ac:dyDescent="0.25">
      <c r="A314" s="195"/>
      <c r="B314" s="157"/>
      <c r="C314" s="57" t="s">
        <v>70</v>
      </c>
      <c r="D314" s="58"/>
      <c r="E314" s="59">
        <v>0.2</v>
      </c>
      <c r="F314" s="60">
        <f t="shared" si="4"/>
        <v>0</v>
      </c>
      <c r="G314" s="140"/>
      <c r="H314" s="148"/>
      <c r="I314" s="149"/>
      <c r="J314" s="152"/>
      <c r="K314" s="143"/>
      <c r="L314" s="140"/>
      <c r="M314" s="137"/>
      <c r="N314" s="134"/>
      <c r="O314" s="137"/>
      <c r="P314" s="134"/>
      <c r="Q314" s="168"/>
      <c r="R314" s="171"/>
    </row>
    <row r="315" spans="1:18" ht="12.75" customHeight="1" x14ac:dyDescent="0.2">
      <c r="A315" s="89"/>
      <c r="B315" s="85"/>
      <c r="C315" s="84"/>
      <c r="D315" s="90"/>
      <c r="E315" s="91"/>
      <c r="F315" s="92"/>
      <c r="G315" s="93"/>
      <c r="H315" s="94"/>
      <c r="I315" s="94"/>
      <c r="J315" s="92"/>
      <c r="K315" s="92"/>
      <c r="L315" s="93"/>
      <c r="M315" s="95"/>
      <c r="N315" s="96"/>
      <c r="O315" s="95"/>
      <c r="P315" s="96"/>
      <c r="Q315" s="93"/>
      <c r="R315" s="97"/>
    </row>
    <row r="316" spans="1:18" ht="12.75" customHeight="1" x14ac:dyDescent="0.2">
      <c r="A316" s="89"/>
      <c r="B316" s="85"/>
      <c r="C316" s="84"/>
      <c r="D316" s="90"/>
      <c r="E316" s="91"/>
      <c r="F316" s="92"/>
      <c r="G316" s="93"/>
      <c r="H316" s="94"/>
      <c r="I316" s="94"/>
      <c r="J316" s="92"/>
      <c r="K316" s="92"/>
      <c r="L316" s="93"/>
      <c r="M316" s="95"/>
      <c r="N316" s="96"/>
      <c r="O316" s="95"/>
      <c r="P316" s="96"/>
      <c r="Q316" s="93"/>
      <c r="R316" s="97"/>
    </row>
    <row r="317" spans="1:18" ht="12.75" customHeight="1" x14ac:dyDescent="0.2">
      <c r="B317" s="1"/>
      <c r="C317" s="1"/>
      <c r="D317" s="1"/>
      <c r="E317" s="1"/>
      <c r="F317" s="1"/>
      <c r="G317" s="1"/>
      <c r="H317" s="1"/>
      <c r="I317" s="1"/>
      <c r="J317" s="1"/>
      <c r="K317" s="1"/>
      <c r="L317" s="1"/>
      <c r="M317" s="1"/>
      <c r="N317" s="1"/>
      <c r="O317" s="1"/>
      <c r="P317" s="1"/>
      <c r="Q317" s="1"/>
      <c r="R317" s="1"/>
    </row>
    <row r="318" spans="1:18" ht="12.75" customHeight="1" x14ac:dyDescent="0.2">
      <c r="B318" s="1"/>
      <c r="C318" s="1"/>
      <c r="D318" s="1"/>
      <c r="E318" s="1"/>
      <c r="F318" s="1"/>
      <c r="G318" s="1"/>
      <c r="H318" s="1"/>
      <c r="I318" s="1"/>
      <c r="J318" s="1"/>
      <c r="K318" s="1"/>
      <c r="L318" s="1"/>
      <c r="M318" s="1"/>
      <c r="N318" s="1"/>
      <c r="O318" s="1"/>
      <c r="P318" s="1"/>
      <c r="Q318" s="1"/>
      <c r="R318" s="1"/>
    </row>
    <row r="319" spans="1:18" ht="12.75" customHeight="1" x14ac:dyDescent="0.2">
      <c r="B319" s="1"/>
      <c r="C319" s="1"/>
      <c r="D319" s="1"/>
      <c r="E319" s="1"/>
      <c r="F319" s="1"/>
      <c r="G319" s="1"/>
      <c r="H319" s="1"/>
      <c r="I319" s="1"/>
      <c r="J319" s="1"/>
      <c r="K319" s="1"/>
      <c r="L319" s="1"/>
      <c r="M319" s="1"/>
      <c r="N319" s="1"/>
      <c r="O319" s="1"/>
      <c r="P319" s="1"/>
      <c r="Q319" s="1"/>
      <c r="R319" s="1"/>
    </row>
    <row r="320" spans="1:18" ht="12.75" customHeight="1" x14ac:dyDescent="0.2">
      <c r="B320" s="1"/>
      <c r="C320" s="1"/>
      <c r="D320" s="1"/>
      <c r="E320" s="1"/>
      <c r="F320" s="1"/>
      <c r="G320" s="1"/>
      <c r="H320" s="1"/>
      <c r="I320" s="1"/>
      <c r="J320" s="1"/>
      <c r="K320" s="1"/>
      <c r="L320" s="1"/>
      <c r="M320" s="1"/>
      <c r="N320" s="1"/>
      <c r="O320" s="1"/>
      <c r="P320" s="1"/>
      <c r="Q320" s="1"/>
      <c r="R320" s="1"/>
    </row>
    <row r="321" spans="2:18" ht="12.75" customHeight="1" x14ac:dyDescent="0.2">
      <c r="B321" s="1"/>
      <c r="C321" s="1"/>
      <c r="D321" s="1"/>
      <c r="E321" s="1"/>
      <c r="F321" s="1"/>
      <c r="G321" s="1"/>
      <c r="H321" s="1"/>
      <c r="I321" s="1"/>
      <c r="J321" s="1"/>
      <c r="K321" s="1"/>
      <c r="L321" s="1"/>
      <c r="M321" s="1"/>
      <c r="N321" s="1"/>
      <c r="O321" s="1"/>
      <c r="P321" s="1"/>
      <c r="Q321" s="1"/>
      <c r="R321" s="1"/>
    </row>
    <row r="322" spans="2:18" ht="12.75" customHeight="1" x14ac:dyDescent="0.2">
      <c r="B322" s="1"/>
      <c r="C322" s="1"/>
      <c r="D322" s="1"/>
      <c r="E322" s="1"/>
      <c r="F322" s="1"/>
      <c r="G322" s="1"/>
      <c r="H322" s="1"/>
      <c r="I322" s="1"/>
      <c r="J322" s="1"/>
      <c r="K322" s="1"/>
      <c r="L322" s="1"/>
      <c r="M322" s="1"/>
      <c r="N322" s="1"/>
      <c r="O322" s="1"/>
      <c r="P322" s="1"/>
      <c r="Q322" s="1"/>
      <c r="R322" s="1"/>
    </row>
    <row r="323" spans="2:18" ht="12.75" customHeight="1" x14ac:dyDescent="0.2">
      <c r="B323" s="1"/>
      <c r="C323" s="1"/>
      <c r="D323" s="1"/>
      <c r="E323" s="1"/>
      <c r="F323" s="1"/>
      <c r="G323" s="1"/>
      <c r="H323" s="1"/>
      <c r="I323" s="1"/>
      <c r="J323" s="1"/>
      <c r="K323" s="1"/>
      <c r="L323" s="1"/>
      <c r="M323" s="1"/>
      <c r="N323" s="1"/>
      <c r="O323" s="1"/>
      <c r="P323" s="1"/>
      <c r="Q323" s="1"/>
      <c r="R323" s="1"/>
    </row>
    <row r="324" spans="2:18" ht="12.75" customHeight="1" x14ac:dyDescent="0.2">
      <c r="B324" s="1"/>
      <c r="C324" s="1"/>
      <c r="D324" s="1"/>
      <c r="E324" s="1"/>
      <c r="F324" s="1"/>
      <c r="G324" s="1"/>
      <c r="H324" s="1"/>
      <c r="I324" s="1"/>
      <c r="J324" s="1"/>
      <c r="K324" s="1"/>
      <c r="L324" s="1"/>
      <c r="M324" s="1"/>
      <c r="N324" s="1"/>
      <c r="O324" s="1"/>
      <c r="P324" s="1"/>
      <c r="Q324" s="1"/>
      <c r="R324" s="1"/>
    </row>
    <row r="325" spans="2:18" ht="12.75" customHeight="1" x14ac:dyDescent="0.2">
      <c r="B325" s="1"/>
      <c r="C325" s="1"/>
      <c r="D325" s="1"/>
      <c r="E325" s="1"/>
      <c r="F325" s="1"/>
      <c r="G325" s="1"/>
      <c r="H325" s="1"/>
      <c r="I325" s="1"/>
      <c r="J325" s="1"/>
      <c r="K325" s="1"/>
      <c r="L325" s="1"/>
      <c r="M325" s="1"/>
      <c r="N325" s="1"/>
      <c r="O325" s="1"/>
      <c r="P325" s="1"/>
      <c r="Q325" s="1"/>
      <c r="R325" s="1"/>
    </row>
    <row r="326" spans="2:18" ht="12.75" customHeight="1" x14ac:dyDescent="0.2">
      <c r="B326" s="1"/>
      <c r="C326" s="1"/>
      <c r="D326" s="1"/>
      <c r="E326" s="1"/>
      <c r="F326" s="1"/>
      <c r="G326" s="1"/>
      <c r="H326" s="1"/>
      <c r="I326" s="1"/>
      <c r="J326" s="1"/>
      <c r="K326" s="1"/>
      <c r="L326" s="1"/>
      <c r="M326" s="1"/>
      <c r="N326" s="1"/>
      <c r="O326" s="1"/>
      <c r="P326" s="1"/>
      <c r="Q326" s="1"/>
      <c r="R326" s="1"/>
    </row>
    <row r="327" spans="2:18" ht="12.75" customHeight="1" x14ac:dyDescent="0.2">
      <c r="B327" s="1"/>
      <c r="C327" s="1"/>
      <c r="D327" s="1"/>
      <c r="E327" s="1"/>
      <c r="F327" s="1"/>
      <c r="G327" s="1"/>
      <c r="H327" s="1"/>
      <c r="I327" s="1"/>
      <c r="J327" s="1"/>
      <c r="K327" s="1"/>
      <c r="L327" s="1"/>
      <c r="M327" s="1"/>
      <c r="N327" s="1"/>
      <c r="O327" s="1"/>
      <c r="P327" s="1"/>
      <c r="Q327" s="1"/>
      <c r="R327" s="1"/>
    </row>
    <row r="328" spans="2:18" ht="12.75" customHeight="1" x14ac:dyDescent="0.2">
      <c r="B328" s="1"/>
      <c r="C328" s="1"/>
      <c r="D328" s="1"/>
      <c r="E328" s="1"/>
      <c r="F328" s="1"/>
      <c r="G328" s="1"/>
      <c r="H328" s="1"/>
      <c r="I328" s="1"/>
      <c r="J328" s="1"/>
      <c r="K328" s="1"/>
      <c r="L328" s="1"/>
      <c r="M328" s="1"/>
      <c r="N328" s="1"/>
      <c r="O328" s="1"/>
      <c r="P328" s="1"/>
      <c r="Q328" s="1"/>
      <c r="R328" s="1"/>
    </row>
    <row r="329" spans="2:18" ht="12.75" customHeight="1" x14ac:dyDescent="0.2">
      <c r="B329" s="1"/>
      <c r="C329" s="1"/>
      <c r="D329" s="1"/>
      <c r="E329" s="1"/>
      <c r="F329" s="1"/>
      <c r="G329" s="1"/>
      <c r="H329" s="1"/>
      <c r="I329" s="1"/>
      <c r="J329" s="1"/>
      <c r="K329" s="1"/>
      <c r="L329" s="1"/>
      <c r="M329" s="1"/>
      <c r="N329" s="1"/>
      <c r="O329" s="1"/>
      <c r="P329" s="1"/>
      <c r="Q329" s="1"/>
      <c r="R329" s="1"/>
    </row>
    <row r="330" spans="2:18" ht="12.75" customHeight="1" x14ac:dyDescent="0.2">
      <c r="B330" s="1"/>
      <c r="C330" s="1"/>
      <c r="D330" s="1"/>
      <c r="E330" s="1"/>
      <c r="F330" s="1"/>
      <c r="G330" s="1"/>
      <c r="H330" s="1"/>
      <c r="I330" s="1"/>
      <c r="J330" s="1"/>
      <c r="K330" s="1"/>
      <c r="L330" s="1"/>
      <c r="M330" s="1"/>
      <c r="N330" s="1"/>
      <c r="O330" s="1"/>
      <c r="P330" s="1"/>
      <c r="Q330" s="1"/>
      <c r="R330" s="1"/>
    </row>
    <row r="331" spans="2:18" ht="12.75" customHeight="1" x14ac:dyDescent="0.2">
      <c r="B331" s="1"/>
      <c r="C331" s="1"/>
      <c r="D331" s="1"/>
      <c r="E331" s="1"/>
      <c r="F331" s="1"/>
      <c r="G331" s="1"/>
      <c r="H331" s="1"/>
      <c r="I331" s="1"/>
      <c r="J331" s="1"/>
      <c r="K331" s="1"/>
      <c r="L331" s="1"/>
      <c r="M331" s="1"/>
      <c r="N331" s="1"/>
      <c r="O331" s="1"/>
      <c r="P331" s="1"/>
      <c r="Q331" s="1"/>
      <c r="R331" s="1"/>
    </row>
    <row r="332" spans="2:18" ht="12.75" customHeight="1" x14ac:dyDescent="0.2">
      <c r="B332" s="1"/>
      <c r="C332" s="1"/>
      <c r="D332" s="1"/>
      <c r="E332" s="1"/>
      <c r="F332" s="1"/>
      <c r="G332" s="1"/>
      <c r="H332" s="1"/>
      <c r="I332" s="1"/>
      <c r="J332" s="1"/>
      <c r="K332" s="1"/>
      <c r="L332" s="1"/>
      <c r="M332" s="1"/>
      <c r="N332" s="1"/>
      <c r="O332" s="1"/>
      <c r="P332" s="1"/>
      <c r="Q332" s="1"/>
      <c r="R332" s="1"/>
    </row>
    <row r="333" spans="2:18" ht="12.75" customHeight="1" x14ac:dyDescent="0.2">
      <c r="B333" s="1"/>
      <c r="C333" s="1"/>
      <c r="D333" s="1"/>
      <c r="E333" s="1"/>
      <c r="F333" s="1"/>
      <c r="G333" s="1"/>
      <c r="H333" s="1"/>
      <c r="I333" s="1"/>
      <c r="J333" s="1"/>
      <c r="K333" s="1"/>
      <c r="L333" s="1"/>
      <c r="M333" s="1"/>
      <c r="N333" s="1"/>
      <c r="O333" s="1"/>
      <c r="P333" s="1"/>
      <c r="Q333" s="1"/>
      <c r="R333" s="1"/>
    </row>
    <row r="334" spans="2:18" ht="12.75" customHeight="1" x14ac:dyDescent="0.2">
      <c r="B334" s="1"/>
      <c r="C334" s="1"/>
      <c r="D334" s="1"/>
      <c r="E334" s="1"/>
      <c r="F334" s="1"/>
      <c r="G334" s="1"/>
      <c r="H334" s="1"/>
      <c r="I334" s="1"/>
      <c r="J334" s="1"/>
      <c r="K334" s="1"/>
      <c r="L334" s="1"/>
      <c r="M334" s="1"/>
      <c r="N334" s="1"/>
      <c r="O334" s="1"/>
      <c r="P334" s="1"/>
      <c r="Q334" s="1"/>
      <c r="R334" s="1"/>
    </row>
    <row r="335" spans="2:18" ht="12.75" customHeight="1" x14ac:dyDescent="0.2">
      <c r="B335" s="1"/>
      <c r="C335" s="1"/>
      <c r="D335" s="1"/>
      <c r="E335" s="1"/>
      <c r="F335" s="1"/>
      <c r="G335" s="1"/>
      <c r="H335" s="1"/>
      <c r="I335" s="1"/>
      <c r="J335" s="1"/>
      <c r="K335" s="1"/>
      <c r="L335" s="1"/>
      <c r="M335" s="1"/>
      <c r="N335" s="1"/>
      <c r="O335" s="1"/>
      <c r="P335" s="1"/>
      <c r="Q335" s="1"/>
      <c r="R335" s="1"/>
    </row>
    <row r="336" spans="2:18" ht="12.75" customHeight="1" x14ac:dyDescent="0.2">
      <c r="B336" s="1"/>
      <c r="C336" s="1"/>
      <c r="D336" s="1"/>
      <c r="E336" s="1"/>
      <c r="F336" s="1"/>
      <c r="G336" s="1"/>
      <c r="H336" s="1"/>
      <c r="I336" s="1"/>
      <c r="J336" s="1"/>
      <c r="K336" s="1"/>
      <c r="L336" s="1"/>
      <c r="M336" s="1"/>
      <c r="N336" s="1"/>
      <c r="O336" s="1"/>
      <c r="P336" s="1"/>
      <c r="Q336" s="1"/>
      <c r="R336" s="1"/>
    </row>
    <row r="337" spans="2:18" ht="12.75" customHeight="1" x14ac:dyDescent="0.2">
      <c r="B337" s="1"/>
      <c r="C337" s="1"/>
      <c r="D337" s="1"/>
      <c r="E337" s="1"/>
      <c r="F337" s="1"/>
      <c r="G337" s="1"/>
      <c r="H337" s="1"/>
      <c r="I337" s="1"/>
      <c r="J337" s="1"/>
      <c r="K337" s="1"/>
      <c r="L337" s="1"/>
      <c r="M337" s="1"/>
      <c r="N337" s="1"/>
      <c r="O337" s="1"/>
      <c r="P337" s="1"/>
      <c r="Q337" s="1"/>
      <c r="R337" s="1"/>
    </row>
    <row r="338" spans="2:18" ht="12.75" customHeight="1" x14ac:dyDescent="0.2">
      <c r="B338" s="1"/>
      <c r="C338" s="1"/>
      <c r="D338" s="1"/>
      <c r="E338" s="1"/>
      <c r="F338" s="1"/>
      <c r="G338" s="1"/>
      <c r="H338" s="1"/>
      <c r="I338" s="1"/>
      <c r="J338" s="1"/>
      <c r="K338" s="1"/>
      <c r="L338" s="1"/>
      <c r="M338" s="1"/>
      <c r="N338" s="1"/>
      <c r="O338" s="1"/>
      <c r="P338" s="1"/>
      <c r="Q338" s="1"/>
      <c r="R338" s="1"/>
    </row>
    <row r="339" spans="2:18" ht="12.75" customHeight="1" x14ac:dyDescent="0.2">
      <c r="B339" s="1"/>
      <c r="C339" s="1"/>
      <c r="D339" s="1"/>
      <c r="E339" s="1"/>
      <c r="F339" s="1"/>
      <c r="G339" s="1"/>
      <c r="H339" s="1"/>
      <c r="I339" s="1"/>
      <c r="J339" s="1"/>
      <c r="K339" s="1"/>
      <c r="L339" s="1"/>
      <c r="M339" s="1"/>
      <c r="N339" s="1"/>
      <c r="O339" s="1"/>
      <c r="P339" s="1"/>
      <c r="Q339" s="1"/>
      <c r="R339" s="1"/>
    </row>
    <row r="340" spans="2:18" ht="12.75" customHeight="1" x14ac:dyDescent="0.2">
      <c r="B340" s="1"/>
      <c r="C340" s="1"/>
      <c r="D340" s="1"/>
      <c r="E340" s="1"/>
      <c r="F340" s="1"/>
      <c r="G340" s="1"/>
      <c r="H340" s="1"/>
      <c r="I340" s="1"/>
      <c r="J340" s="1"/>
      <c r="K340" s="1"/>
      <c r="L340" s="1"/>
      <c r="M340" s="1"/>
      <c r="N340" s="1"/>
      <c r="O340" s="1"/>
      <c r="P340" s="1"/>
      <c r="Q340" s="1"/>
      <c r="R340" s="1"/>
    </row>
    <row r="341" spans="2:18" ht="12.75" customHeight="1" x14ac:dyDescent="0.2">
      <c r="B341" s="1"/>
      <c r="C341" s="1"/>
      <c r="D341" s="1"/>
      <c r="E341" s="1"/>
      <c r="F341" s="1"/>
      <c r="G341" s="1"/>
      <c r="H341" s="1"/>
      <c r="I341" s="1"/>
      <c r="J341" s="1"/>
      <c r="K341" s="1"/>
      <c r="L341" s="1"/>
      <c r="M341" s="1"/>
      <c r="N341" s="1"/>
      <c r="O341" s="1"/>
      <c r="P341" s="1"/>
      <c r="Q341" s="1"/>
      <c r="R341" s="1"/>
    </row>
    <row r="342" spans="2:18" ht="12.75" customHeight="1" x14ac:dyDescent="0.2">
      <c r="B342" s="1"/>
      <c r="C342" s="1"/>
      <c r="D342" s="1"/>
      <c r="E342" s="1"/>
      <c r="F342" s="1"/>
      <c r="G342" s="1"/>
      <c r="H342" s="1"/>
      <c r="I342" s="1"/>
      <c r="J342" s="1"/>
      <c r="K342" s="1"/>
      <c r="L342" s="1"/>
      <c r="M342" s="1"/>
      <c r="N342" s="1"/>
      <c r="O342" s="1"/>
      <c r="P342" s="1"/>
      <c r="Q342" s="1"/>
      <c r="R342" s="1"/>
    </row>
    <row r="343" spans="2:18" ht="12.75" customHeight="1" x14ac:dyDescent="0.2">
      <c r="B343" s="1"/>
      <c r="C343" s="1"/>
      <c r="D343" s="1"/>
      <c r="E343" s="1"/>
      <c r="F343" s="1"/>
      <c r="G343" s="1"/>
      <c r="H343" s="1"/>
      <c r="I343" s="1"/>
      <c r="J343" s="1"/>
      <c r="K343" s="1"/>
      <c r="L343" s="1"/>
      <c r="M343" s="1"/>
      <c r="N343" s="1"/>
      <c r="O343" s="1"/>
      <c r="P343" s="1"/>
      <c r="Q343" s="1"/>
      <c r="R343" s="1"/>
    </row>
    <row r="344" spans="2:18" ht="12.75" customHeight="1" x14ac:dyDescent="0.2">
      <c r="B344" s="1"/>
      <c r="C344" s="1"/>
      <c r="D344" s="1"/>
      <c r="E344" s="1"/>
      <c r="F344" s="1"/>
      <c r="G344" s="1"/>
      <c r="H344" s="1"/>
      <c r="I344" s="1"/>
      <c r="J344" s="1"/>
      <c r="K344" s="1"/>
      <c r="L344" s="1"/>
      <c r="M344" s="1"/>
      <c r="N344" s="1"/>
      <c r="O344" s="1"/>
      <c r="P344" s="1"/>
      <c r="Q344" s="1"/>
      <c r="R344" s="1"/>
    </row>
    <row r="345" spans="2:18" ht="12.75" customHeight="1" x14ac:dyDescent="0.2">
      <c r="B345" s="1"/>
      <c r="C345" s="1"/>
      <c r="D345" s="1"/>
      <c r="E345" s="1"/>
      <c r="F345" s="1"/>
      <c r="G345" s="1"/>
      <c r="H345" s="1"/>
      <c r="I345" s="1"/>
      <c r="J345" s="1"/>
      <c r="K345" s="1"/>
      <c r="L345" s="1"/>
      <c r="M345" s="1"/>
      <c r="N345" s="1"/>
      <c r="O345" s="1"/>
      <c r="P345" s="1"/>
      <c r="Q345" s="1"/>
      <c r="R345" s="1"/>
    </row>
    <row r="346" spans="2:18" ht="12.75" customHeight="1" x14ac:dyDescent="0.2">
      <c r="B346" s="1"/>
      <c r="C346" s="1"/>
      <c r="D346" s="1"/>
      <c r="E346" s="1"/>
      <c r="F346" s="1"/>
      <c r="G346" s="1"/>
      <c r="H346" s="1"/>
      <c r="I346" s="1"/>
      <c r="J346" s="1"/>
      <c r="K346" s="1"/>
      <c r="L346" s="1"/>
      <c r="M346" s="1"/>
      <c r="N346" s="1"/>
      <c r="O346" s="1"/>
      <c r="P346" s="1"/>
      <c r="Q346" s="1"/>
      <c r="R346" s="1"/>
    </row>
    <row r="347" spans="2:18" ht="12.75" customHeight="1" x14ac:dyDescent="0.2">
      <c r="B347" s="1"/>
      <c r="C347" s="1"/>
      <c r="D347" s="1"/>
      <c r="E347" s="1"/>
      <c r="F347" s="1"/>
      <c r="G347" s="1"/>
      <c r="H347" s="1"/>
      <c r="I347" s="1"/>
      <c r="J347" s="1"/>
      <c r="K347" s="1"/>
      <c r="L347" s="1"/>
      <c r="M347" s="1"/>
      <c r="N347" s="1"/>
      <c r="O347" s="1"/>
      <c r="P347" s="1"/>
      <c r="Q347" s="1"/>
      <c r="R347" s="1"/>
    </row>
    <row r="348" spans="2:18" ht="12.75" customHeight="1" x14ac:dyDescent="0.2">
      <c r="B348" s="1"/>
      <c r="C348" s="1"/>
      <c r="D348" s="1"/>
      <c r="E348" s="1"/>
      <c r="F348" s="1"/>
      <c r="G348" s="1"/>
      <c r="H348" s="1"/>
      <c r="I348" s="1"/>
      <c r="J348" s="1"/>
      <c r="K348" s="1"/>
      <c r="L348" s="1"/>
      <c r="M348" s="1"/>
      <c r="N348" s="1"/>
      <c r="O348" s="1"/>
      <c r="P348" s="1"/>
      <c r="Q348" s="1"/>
      <c r="R348" s="1"/>
    </row>
    <row r="349" spans="2:18" ht="12.75" customHeight="1" x14ac:dyDescent="0.2">
      <c r="B349" s="1"/>
      <c r="C349" s="1"/>
      <c r="D349" s="1"/>
      <c r="E349" s="1"/>
      <c r="F349" s="1"/>
      <c r="G349" s="1"/>
      <c r="H349" s="1"/>
      <c r="I349" s="1"/>
      <c r="J349" s="1"/>
      <c r="K349" s="1"/>
      <c r="L349" s="1"/>
      <c r="M349" s="1"/>
      <c r="N349" s="1"/>
      <c r="O349" s="1"/>
      <c r="P349" s="1"/>
      <c r="Q349" s="1"/>
      <c r="R349" s="1"/>
    </row>
    <row r="350" spans="2:18" ht="12.75" customHeight="1" x14ac:dyDescent="0.2">
      <c r="B350" s="1"/>
      <c r="C350" s="1"/>
      <c r="D350" s="1"/>
      <c r="E350" s="1"/>
      <c r="F350" s="1"/>
      <c r="G350" s="1"/>
      <c r="H350" s="1"/>
      <c r="I350" s="1"/>
      <c r="J350" s="1"/>
      <c r="K350" s="1"/>
      <c r="L350" s="1"/>
      <c r="M350" s="1"/>
      <c r="N350" s="1"/>
      <c r="O350" s="1"/>
      <c r="P350" s="1"/>
      <c r="Q350" s="1"/>
      <c r="R350" s="1"/>
    </row>
    <row r="351" spans="2:18" ht="12.75" customHeight="1" x14ac:dyDescent="0.2">
      <c r="B351" s="1"/>
      <c r="C351" s="1"/>
      <c r="D351" s="1"/>
      <c r="E351" s="1"/>
      <c r="F351" s="1"/>
      <c r="G351" s="1"/>
      <c r="H351" s="1"/>
      <c r="I351" s="1"/>
      <c r="J351" s="1"/>
      <c r="K351" s="1"/>
      <c r="L351" s="1"/>
      <c r="M351" s="1"/>
      <c r="N351" s="1"/>
      <c r="O351" s="1"/>
      <c r="P351" s="1"/>
      <c r="Q351" s="1"/>
      <c r="R351" s="1"/>
    </row>
    <row r="352" spans="2:18" ht="12.75" customHeight="1" x14ac:dyDescent="0.2">
      <c r="B352" s="1"/>
      <c r="C352" s="1"/>
      <c r="D352" s="1"/>
      <c r="E352" s="1"/>
      <c r="F352" s="1"/>
      <c r="G352" s="1"/>
      <c r="H352" s="1"/>
      <c r="I352" s="1"/>
      <c r="J352" s="1"/>
      <c r="K352" s="1"/>
      <c r="L352" s="1"/>
      <c r="M352" s="1"/>
      <c r="N352" s="1"/>
      <c r="O352" s="1"/>
      <c r="P352" s="1"/>
      <c r="Q352" s="1"/>
      <c r="R352" s="1"/>
    </row>
    <row r="353" spans="2:18" ht="12.75" customHeight="1" x14ac:dyDescent="0.2">
      <c r="B353" s="1"/>
      <c r="C353" s="1"/>
      <c r="D353" s="1"/>
      <c r="E353" s="1"/>
      <c r="F353" s="1"/>
      <c r="G353" s="1"/>
      <c r="H353" s="1"/>
      <c r="I353" s="1"/>
      <c r="J353" s="1"/>
      <c r="K353" s="1"/>
      <c r="L353" s="1"/>
      <c r="M353" s="1"/>
      <c r="N353" s="1"/>
      <c r="O353" s="1"/>
      <c r="P353" s="1"/>
      <c r="Q353" s="1"/>
      <c r="R353" s="1"/>
    </row>
    <row r="354" spans="2:18" ht="12.75" customHeight="1" x14ac:dyDescent="0.2">
      <c r="B354" s="1"/>
      <c r="C354" s="1"/>
      <c r="D354" s="1"/>
      <c r="E354" s="1"/>
      <c r="F354" s="1"/>
      <c r="G354" s="1"/>
      <c r="H354" s="1"/>
      <c r="I354" s="1"/>
      <c r="J354" s="1"/>
      <c r="K354" s="1"/>
      <c r="L354" s="1"/>
      <c r="M354" s="1"/>
      <c r="N354" s="1"/>
      <c r="O354" s="1"/>
      <c r="P354" s="1"/>
      <c r="Q354" s="1"/>
      <c r="R354" s="1"/>
    </row>
    <row r="355" spans="2:18" ht="12.75" customHeight="1" x14ac:dyDescent="0.2">
      <c r="B355" s="1"/>
      <c r="C355" s="1"/>
      <c r="D355" s="1"/>
      <c r="E355" s="1"/>
      <c r="F355" s="1"/>
      <c r="G355" s="1"/>
      <c r="H355" s="1"/>
      <c r="I355" s="1"/>
      <c r="J355" s="1"/>
      <c r="K355" s="1"/>
      <c r="L355" s="1"/>
      <c r="M355" s="1"/>
      <c r="N355" s="1"/>
      <c r="O355" s="1"/>
      <c r="P355" s="1"/>
      <c r="Q355" s="1"/>
      <c r="R355" s="1"/>
    </row>
    <row r="356" spans="2:18" ht="12.75" customHeight="1" x14ac:dyDescent="0.2">
      <c r="B356" s="1"/>
      <c r="C356" s="1"/>
      <c r="D356" s="1"/>
      <c r="E356" s="1"/>
      <c r="F356" s="1"/>
      <c r="G356" s="1"/>
      <c r="H356" s="1"/>
      <c r="I356" s="1"/>
      <c r="J356" s="1"/>
      <c r="K356" s="1"/>
      <c r="L356" s="1"/>
      <c r="M356" s="1"/>
      <c r="N356" s="1"/>
      <c r="O356" s="1"/>
      <c r="P356" s="1"/>
      <c r="Q356" s="1"/>
      <c r="R356" s="1"/>
    </row>
    <row r="357" spans="2:18" ht="12.75" customHeight="1" x14ac:dyDescent="0.2">
      <c r="B357" s="1"/>
      <c r="C357" s="1"/>
      <c r="D357" s="1"/>
      <c r="E357" s="1"/>
      <c r="F357" s="1"/>
      <c r="G357" s="1"/>
      <c r="H357" s="1"/>
      <c r="I357" s="1"/>
      <c r="J357" s="1"/>
      <c r="K357" s="1"/>
      <c r="L357" s="1"/>
      <c r="M357" s="1"/>
      <c r="N357" s="1"/>
      <c r="O357" s="1"/>
      <c r="P357" s="1"/>
      <c r="Q357" s="1"/>
      <c r="R357" s="1"/>
    </row>
    <row r="358" spans="2:18" ht="12.75" customHeight="1" x14ac:dyDescent="0.2">
      <c r="B358" s="1"/>
      <c r="C358" s="1"/>
      <c r="D358" s="1"/>
      <c r="E358" s="1"/>
      <c r="F358" s="1"/>
      <c r="G358" s="1"/>
      <c r="H358" s="1"/>
      <c r="I358" s="1"/>
      <c r="J358" s="1"/>
      <c r="K358" s="1"/>
      <c r="L358" s="1"/>
      <c r="M358" s="1"/>
      <c r="N358" s="1"/>
      <c r="O358" s="1"/>
      <c r="P358" s="1"/>
      <c r="Q358" s="1"/>
      <c r="R358" s="1"/>
    </row>
    <row r="359" spans="2:18" ht="12.75" customHeight="1" x14ac:dyDescent="0.2">
      <c r="B359" s="1"/>
      <c r="C359" s="1"/>
      <c r="D359" s="1"/>
      <c r="E359" s="1"/>
      <c r="F359" s="1"/>
      <c r="G359" s="1"/>
      <c r="H359" s="1"/>
      <c r="I359" s="1"/>
      <c r="J359" s="1"/>
      <c r="K359" s="1"/>
      <c r="L359" s="1"/>
      <c r="M359" s="1"/>
      <c r="N359" s="1"/>
      <c r="O359" s="1"/>
      <c r="P359" s="1"/>
      <c r="Q359" s="1"/>
      <c r="R359" s="1"/>
    </row>
    <row r="360" spans="2:18" ht="12.75" customHeight="1" x14ac:dyDescent="0.2">
      <c r="B360" s="1"/>
      <c r="C360" s="1"/>
      <c r="D360" s="1"/>
      <c r="E360" s="1"/>
      <c r="F360" s="1"/>
      <c r="G360" s="1"/>
      <c r="H360" s="1"/>
      <c r="I360" s="1"/>
      <c r="J360" s="1"/>
      <c r="K360" s="1"/>
      <c r="L360" s="1"/>
      <c r="M360" s="1"/>
      <c r="N360" s="1"/>
      <c r="O360" s="1"/>
      <c r="P360" s="1"/>
      <c r="Q360" s="1"/>
      <c r="R360" s="1"/>
    </row>
    <row r="361" spans="2:18" ht="12.75" customHeight="1" x14ac:dyDescent="0.2">
      <c r="B361" s="1"/>
      <c r="C361" s="1"/>
      <c r="D361" s="1"/>
      <c r="E361" s="1"/>
      <c r="F361" s="1"/>
      <c r="G361" s="1"/>
      <c r="H361" s="1"/>
      <c r="I361" s="1"/>
      <c r="J361" s="1"/>
      <c r="K361" s="1"/>
      <c r="L361" s="1"/>
      <c r="M361" s="1"/>
      <c r="N361" s="1"/>
      <c r="O361" s="1"/>
      <c r="P361" s="1"/>
      <c r="Q361" s="1"/>
      <c r="R361" s="1"/>
    </row>
    <row r="362" spans="2:18" ht="12.75" customHeight="1" x14ac:dyDescent="0.2">
      <c r="B362" s="1"/>
      <c r="C362" s="1"/>
      <c r="D362" s="1"/>
      <c r="E362" s="1"/>
      <c r="F362" s="1"/>
      <c r="G362" s="1"/>
      <c r="H362" s="1"/>
      <c r="I362" s="1"/>
      <c r="J362" s="1"/>
      <c r="K362" s="1"/>
      <c r="L362" s="1"/>
      <c r="M362" s="1"/>
      <c r="N362" s="1"/>
      <c r="O362" s="1"/>
      <c r="P362" s="1"/>
      <c r="Q362" s="1"/>
      <c r="R362" s="1"/>
    </row>
    <row r="363" spans="2:18" ht="12.75" customHeight="1" x14ac:dyDescent="0.2">
      <c r="B363" s="1"/>
      <c r="C363" s="1"/>
      <c r="D363" s="1"/>
      <c r="E363" s="1"/>
      <c r="F363" s="1"/>
      <c r="G363" s="1"/>
      <c r="H363" s="1"/>
      <c r="I363" s="1"/>
      <c r="J363" s="1"/>
      <c r="K363" s="1"/>
      <c r="L363" s="1"/>
      <c r="M363" s="1"/>
      <c r="N363" s="1"/>
      <c r="O363" s="1"/>
      <c r="P363" s="1"/>
      <c r="Q363" s="1"/>
      <c r="R363" s="1"/>
    </row>
    <row r="364" spans="2:18" ht="12.75" customHeight="1" x14ac:dyDescent="0.2">
      <c r="B364" s="1"/>
      <c r="C364" s="1"/>
      <c r="D364" s="1"/>
      <c r="E364" s="1"/>
      <c r="F364" s="1"/>
      <c r="G364" s="1"/>
      <c r="H364" s="1"/>
      <c r="I364" s="1"/>
      <c r="J364" s="1"/>
      <c r="K364" s="1"/>
      <c r="L364" s="1"/>
      <c r="M364" s="1"/>
      <c r="N364" s="1"/>
      <c r="O364" s="1"/>
      <c r="P364" s="1"/>
      <c r="Q364" s="1"/>
      <c r="R364" s="1"/>
    </row>
    <row r="365" spans="2:18" ht="12.75" customHeight="1" x14ac:dyDescent="0.2">
      <c r="B365" s="1"/>
      <c r="C365" s="1"/>
      <c r="D365" s="1"/>
      <c r="E365" s="1"/>
      <c r="F365" s="1"/>
      <c r="G365" s="1"/>
      <c r="H365" s="1"/>
      <c r="I365" s="1"/>
      <c r="J365" s="1"/>
      <c r="K365" s="1"/>
      <c r="L365" s="1"/>
      <c r="M365" s="1"/>
      <c r="N365" s="1"/>
      <c r="O365" s="1"/>
      <c r="P365" s="1"/>
      <c r="Q365" s="1"/>
      <c r="R365" s="1"/>
    </row>
    <row r="366" spans="2:18" ht="12.75" customHeight="1" x14ac:dyDescent="0.2">
      <c r="B366" s="1"/>
      <c r="C366" s="1"/>
      <c r="D366" s="1"/>
      <c r="E366" s="1"/>
      <c r="F366" s="1"/>
      <c r="G366" s="1"/>
      <c r="H366" s="1"/>
      <c r="I366" s="1"/>
      <c r="J366" s="1"/>
      <c r="K366" s="1"/>
      <c r="L366" s="1"/>
      <c r="M366" s="1"/>
      <c r="N366" s="1"/>
      <c r="O366" s="1"/>
      <c r="P366" s="1"/>
      <c r="Q366" s="1"/>
      <c r="R366" s="1"/>
    </row>
    <row r="367" spans="2:18" ht="12.75" customHeight="1" x14ac:dyDescent="0.2">
      <c r="B367" s="1"/>
      <c r="C367" s="1"/>
      <c r="D367" s="1"/>
      <c r="E367" s="1"/>
      <c r="F367" s="1"/>
      <c r="G367" s="1"/>
      <c r="H367" s="1"/>
      <c r="I367" s="1"/>
      <c r="J367" s="1"/>
      <c r="K367" s="1"/>
      <c r="L367" s="1"/>
      <c r="M367" s="1"/>
      <c r="N367" s="1"/>
      <c r="O367" s="1"/>
      <c r="P367" s="1"/>
      <c r="Q367" s="1"/>
      <c r="R367" s="1"/>
    </row>
    <row r="368" spans="2:18" ht="12.75" customHeight="1" x14ac:dyDescent="0.2"/>
    <row r="369" ht="12.75" customHeight="1" x14ac:dyDescent="0.2"/>
  </sheetData>
  <sheetProtection algorithmName="SHA-512" hashValue="FafpCE4hUlrZZL/syYrub2AGwYWjNPbNVzvN0fuxBDIesjtOc2QWmq5Kr/VBG5h5LH+AaGEhWGeh+hBMvtezjw==" saltValue="r9oZHmDsDoNxKJLQneTW6g==" spinCount="100000" sheet="1"/>
  <mergeCells count="1342">
    <mergeCell ref="Q153:Q155"/>
    <mergeCell ref="Q192:Q194"/>
    <mergeCell ref="Q228:Q230"/>
    <mergeCell ref="H243:I245"/>
    <mergeCell ref="H225:I227"/>
    <mergeCell ref="H228:I230"/>
    <mergeCell ref="H231:I233"/>
    <mergeCell ref="H234:I236"/>
    <mergeCell ref="H294:I296"/>
    <mergeCell ref="H279:I281"/>
    <mergeCell ref="H282:I284"/>
    <mergeCell ref="H285:I287"/>
    <mergeCell ref="H288:I290"/>
    <mergeCell ref="H246:I248"/>
    <mergeCell ref="H261:I263"/>
    <mergeCell ref="H264:I266"/>
    <mergeCell ref="H267:I269"/>
    <mergeCell ref="H270:I272"/>
    <mergeCell ref="H276:I278"/>
    <mergeCell ref="H291:I293"/>
    <mergeCell ref="H273:I275"/>
    <mergeCell ref="H249:I251"/>
    <mergeCell ref="H252:I254"/>
    <mergeCell ref="H255:I257"/>
    <mergeCell ref="H258:I260"/>
    <mergeCell ref="H177:I179"/>
    <mergeCell ref="H180:I182"/>
    <mergeCell ref="H183:I185"/>
    <mergeCell ref="H186:I188"/>
    <mergeCell ref="H189:I191"/>
    <mergeCell ref="H192:I194"/>
    <mergeCell ref="H195:I197"/>
    <mergeCell ref="H300:I302"/>
    <mergeCell ref="H303:I305"/>
    <mergeCell ref="H306:I308"/>
    <mergeCell ref="H222:I224"/>
    <mergeCell ref="B234:B236"/>
    <mergeCell ref="B237:B239"/>
    <mergeCell ref="B240:B242"/>
    <mergeCell ref="B243:B245"/>
    <mergeCell ref="B246:B248"/>
    <mergeCell ref="B249:B251"/>
    <mergeCell ref="B255:B257"/>
    <mergeCell ref="B258:B260"/>
    <mergeCell ref="B261:B263"/>
    <mergeCell ref="B264:B266"/>
    <mergeCell ref="B267:B269"/>
    <mergeCell ref="B270:B272"/>
    <mergeCell ref="B294:B296"/>
    <mergeCell ref="B297:B299"/>
    <mergeCell ref="B300:B302"/>
    <mergeCell ref="B303:B305"/>
    <mergeCell ref="B306:B308"/>
    <mergeCell ref="G228:G230"/>
    <mergeCell ref="G231:G233"/>
    <mergeCell ref="G234:G236"/>
    <mergeCell ref="G237:G239"/>
    <mergeCell ref="G264:G266"/>
    <mergeCell ref="G240:G242"/>
    <mergeCell ref="G243:G245"/>
    <mergeCell ref="B183:B185"/>
    <mergeCell ref="B186:B188"/>
    <mergeCell ref="B189:B191"/>
    <mergeCell ref="B192:B194"/>
    <mergeCell ref="B195:B197"/>
    <mergeCell ref="B198:B200"/>
    <mergeCell ref="B201:B203"/>
    <mergeCell ref="B204:B206"/>
    <mergeCell ref="B207:B209"/>
    <mergeCell ref="B210:B212"/>
    <mergeCell ref="B213:B215"/>
    <mergeCell ref="B216:B218"/>
    <mergeCell ref="B219:B221"/>
    <mergeCell ref="B222:B224"/>
    <mergeCell ref="B225:B227"/>
    <mergeCell ref="B228:B230"/>
    <mergeCell ref="B231:B233"/>
    <mergeCell ref="B126:B128"/>
    <mergeCell ref="B129:B131"/>
    <mergeCell ref="B132:B134"/>
    <mergeCell ref="B135:B137"/>
    <mergeCell ref="B138:B140"/>
    <mergeCell ref="B141:B143"/>
    <mergeCell ref="B144:B146"/>
    <mergeCell ref="B147:B149"/>
    <mergeCell ref="B150:B152"/>
    <mergeCell ref="B153:B155"/>
    <mergeCell ref="B162:B164"/>
    <mergeCell ref="B165:B167"/>
    <mergeCell ref="B168:B170"/>
    <mergeCell ref="B171:B173"/>
    <mergeCell ref="B174:B176"/>
    <mergeCell ref="B177:B179"/>
    <mergeCell ref="B180:B182"/>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3"/>
    <mergeCell ref="B120:B122"/>
    <mergeCell ref="B123:B125"/>
    <mergeCell ref="J303:J305"/>
    <mergeCell ref="J225:J227"/>
    <mergeCell ref="J231:J233"/>
    <mergeCell ref="J237:J239"/>
    <mergeCell ref="J243:J245"/>
    <mergeCell ref="J249:J251"/>
    <mergeCell ref="J255:J257"/>
    <mergeCell ref="J234:J236"/>
    <mergeCell ref="J306:J308"/>
    <mergeCell ref="J309:J311"/>
    <mergeCell ref="K18:K20"/>
    <mergeCell ref="K24:K26"/>
    <mergeCell ref="K27:K29"/>
    <mergeCell ref="K30:K32"/>
    <mergeCell ref="K33:K35"/>
    <mergeCell ref="J261:J263"/>
    <mergeCell ref="J264:J266"/>
    <mergeCell ref="J270:J272"/>
    <mergeCell ref="K39:K41"/>
    <mergeCell ref="K42:K44"/>
    <mergeCell ref="K45:K47"/>
    <mergeCell ref="K48:K50"/>
    <mergeCell ref="K51:K53"/>
    <mergeCell ref="K54:K56"/>
    <mergeCell ref="K57:K59"/>
    <mergeCell ref="K60:K62"/>
    <mergeCell ref="K174:K176"/>
    <mergeCell ref="K177:K179"/>
    <mergeCell ref="K180:K182"/>
    <mergeCell ref="K189:K191"/>
    <mergeCell ref="K192:K194"/>
    <mergeCell ref="K198:K200"/>
    <mergeCell ref="G153:G155"/>
    <mergeCell ref="J147:J149"/>
    <mergeCell ref="J153:J155"/>
    <mergeCell ref="H126:I128"/>
    <mergeCell ref="H129:I131"/>
    <mergeCell ref="H132:I134"/>
    <mergeCell ref="H135:I137"/>
    <mergeCell ref="H123:I125"/>
    <mergeCell ref="H141:I143"/>
    <mergeCell ref="H144:I146"/>
    <mergeCell ref="H147:I149"/>
    <mergeCell ref="H150:I152"/>
    <mergeCell ref="H153:I155"/>
    <mergeCell ref="H198:I200"/>
    <mergeCell ref="H201:I203"/>
    <mergeCell ref="J273:J275"/>
    <mergeCell ref="J276:J278"/>
    <mergeCell ref="H204:I206"/>
    <mergeCell ref="H207:I209"/>
    <mergeCell ref="H210:I212"/>
    <mergeCell ref="H213:I215"/>
    <mergeCell ref="H216:I218"/>
    <mergeCell ref="H219:I221"/>
    <mergeCell ref="G216:G218"/>
    <mergeCell ref="J189:J191"/>
    <mergeCell ref="J195:J197"/>
    <mergeCell ref="J201:J203"/>
    <mergeCell ref="J180:J182"/>
    <mergeCell ref="G210:G212"/>
    <mergeCell ref="G204:G206"/>
    <mergeCell ref="G198:G200"/>
    <mergeCell ref="G177:G179"/>
    <mergeCell ref="G135:G137"/>
    <mergeCell ref="G141:G143"/>
    <mergeCell ref="J129:J131"/>
    <mergeCell ref="J135:J137"/>
    <mergeCell ref="J141:J143"/>
    <mergeCell ref="G132:G134"/>
    <mergeCell ref="J132:J134"/>
    <mergeCell ref="G138:G140"/>
    <mergeCell ref="H138:I140"/>
    <mergeCell ref="G147:G149"/>
    <mergeCell ref="J75:J77"/>
    <mergeCell ref="J81:J83"/>
    <mergeCell ref="J87:J89"/>
    <mergeCell ref="J99:J101"/>
    <mergeCell ref="J72:J74"/>
    <mergeCell ref="J84:J86"/>
    <mergeCell ref="J78:J80"/>
    <mergeCell ref="J105:J107"/>
    <mergeCell ref="G111:G113"/>
    <mergeCell ref="H78:I80"/>
    <mergeCell ref="H81:I83"/>
    <mergeCell ref="H84:I86"/>
    <mergeCell ref="H87:I89"/>
    <mergeCell ref="J111:J113"/>
    <mergeCell ref="H90:I92"/>
    <mergeCell ref="O264:O266"/>
    <mergeCell ref="O309:O311"/>
    <mergeCell ref="O288:O290"/>
    <mergeCell ref="O267:O269"/>
    <mergeCell ref="O270:O272"/>
    <mergeCell ref="O273:O275"/>
    <mergeCell ref="G15:G17"/>
    <mergeCell ref="G42:G44"/>
    <mergeCell ref="G45:G47"/>
    <mergeCell ref="G48:G50"/>
    <mergeCell ref="G51:G53"/>
    <mergeCell ref="G54:G56"/>
    <mergeCell ref="G24:G26"/>
    <mergeCell ref="G27:G29"/>
    <mergeCell ref="G30:G32"/>
    <mergeCell ref="G33:G35"/>
    <mergeCell ref="J42:J44"/>
    <mergeCell ref="J45:J47"/>
    <mergeCell ref="J51:J53"/>
    <mergeCell ref="J54:J56"/>
    <mergeCell ref="J57:J59"/>
    <mergeCell ref="J63:J65"/>
    <mergeCell ref="J48:J50"/>
    <mergeCell ref="H51:I53"/>
    <mergeCell ref="H54:I56"/>
    <mergeCell ref="G69:G71"/>
    <mergeCell ref="J123:J125"/>
    <mergeCell ref="H114:I116"/>
    <mergeCell ref="H117:I119"/>
    <mergeCell ref="H120:I122"/>
    <mergeCell ref="H111:I113"/>
    <mergeCell ref="G129:G131"/>
    <mergeCell ref="H57:I59"/>
    <mergeCell ref="G93:G95"/>
    <mergeCell ref="G99:G101"/>
    <mergeCell ref="G105:G107"/>
    <mergeCell ref="H60:I62"/>
    <mergeCell ref="H63:I65"/>
    <mergeCell ref="H66:I68"/>
    <mergeCell ref="O153:O155"/>
    <mergeCell ref="J159:J161"/>
    <mergeCell ref="J165:J167"/>
    <mergeCell ref="J171:J173"/>
    <mergeCell ref="O144:O146"/>
    <mergeCell ref="N165:N167"/>
    <mergeCell ref="K162:K164"/>
    <mergeCell ref="K165:K167"/>
    <mergeCell ref="J162:J164"/>
    <mergeCell ref="K168:K170"/>
    <mergeCell ref="K171:K173"/>
    <mergeCell ref="L66:L68"/>
    <mergeCell ref="L69:L71"/>
    <mergeCell ref="L171:L173"/>
    <mergeCell ref="L138:L140"/>
    <mergeCell ref="L153:L155"/>
    <mergeCell ref="M72:M74"/>
    <mergeCell ref="M75:M77"/>
    <mergeCell ref="M78:M80"/>
    <mergeCell ref="M168:M170"/>
    <mergeCell ref="M171:M173"/>
    <mergeCell ref="M129:M131"/>
    <mergeCell ref="M132:M134"/>
    <mergeCell ref="M135:M137"/>
    <mergeCell ref="M138:M140"/>
    <mergeCell ref="L189:L191"/>
    <mergeCell ref="J183:J185"/>
    <mergeCell ref="L174:L176"/>
    <mergeCell ref="L177:L179"/>
    <mergeCell ref="L180:L182"/>
    <mergeCell ref="L192:L194"/>
    <mergeCell ref="L156:L158"/>
    <mergeCell ref="L159:L161"/>
    <mergeCell ref="L162:L164"/>
    <mergeCell ref="L165:L167"/>
    <mergeCell ref="L168:L170"/>
    <mergeCell ref="Q309:Q311"/>
    <mergeCell ref="A306:A307"/>
    <mergeCell ref="A312:A314"/>
    <mergeCell ref="B312:B314"/>
    <mergeCell ref="H312:I314"/>
    <mergeCell ref="J312:J314"/>
    <mergeCell ref="K312:K314"/>
    <mergeCell ref="A309:A310"/>
    <mergeCell ref="G309:G311"/>
    <mergeCell ref="G306:G308"/>
    <mergeCell ref="Q312:Q314"/>
    <mergeCell ref="A192:A193"/>
    <mergeCell ref="A204:A205"/>
    <mergeCell ref="A207:A208"/>
    <mergeCell ref="A210:A211"/>
    <mergeCell ref="A195:A196"/>
    <mergeCell ref="A198:A199"/>
    <mergeCell ref="A201:A202"/>
    <mergeCell ref="A186:A187"/>
    <mergeCell ref="A189:A190"/>
    <mergeCell ref="A285:A286"/>
    <mergeCell ref="R312:R314"/>
    <mergeCell ref="O312:O314"/>
    <mergeCell ref="N312:N314"/>
    <mergeCell ref="P312:P314"/>
    <mergeCell ref="L312:L314"/>
    <mergeCell ref="M312:M314"/>
    <mergeCell ref="O306:O308"/>
    <mergeCell ref="G312:G314"/>
    <mergeCell ref="B309:B311"/>
    <mergeCell ref="R306:R308"/>
    <mergeCell ref="R309:R311"/>
    <mergeCell ref="H309:I311"/>
    <mergeCell ref="Q306:Q308"/>
    <mergeCell ref="E3:H3"/>
    <mergeCell ref="E4:H4"/>
    <mergeCell ref="I1:J1"/>
    <mergeCell ref="R7:R8"/>
    <mergeCell ref="L7:L8"/>
    <mergeCell ref="Q7:Q8"/>
    <mergeCell ref="L3:M3"/>
    <mergeCell ref="R18:R20"/>
    <mergeCell ref="Q27:Q29"/>
    <mergeCell ref="Q30:Q32"/>
    <mergeCell ref="B6:R6"/>
    <mergeCell ref="B15:B17"/>
    <mergeCell ref="J15:J17"/>
    <mergeCell ref="B7:B8"/>
    <mergeCell ref="J7:K7"/>
    <mergeCell ref="C7:G7"/>
    <mergeCell ref="H15:I17"/>
    <mergeCell ref="B4:C4"/>
    <mergeCell ref="B9:B11"/>
    <mergeCell ref="G9:G11"/>
    <mergeCell ref="G12:G14"/>
    <mergeCell ref="J9:J11"/>
    <mergeCell ref="K9:K11"/>
    <mergeCell ref="J12:J14"/>
    <mergeCell ref="K12:K14"/>
    <mergeCell ref="B12:B14"/>
    <mergeCell ref="H9:I11"/>
    <mergeCell ref="H12:I14"/>
    <mergeCell ref="H24:I26"/>
    <mergeCell ref="H27:I29"/>
    <mergeCell ref="H30:I32"/>
    <mergeCell ref="Q9:Q11"/>
    <mergeCell ref="P15:P17"/>
    <mergeCell ref="O15:O17"/>
    <mergeCell ref="O9:O11"/>
    <mergeCell ref="O12:O14"/>
    <mergeCell ref="B21:B23"/>
    <mergeCell ref="M9:M11"/>
    <mergeCell ref="M12:M14"/>
    <mergeCell ref="M18:M20"/>
    <mergeCell ref="M21:M23"/>
    <mergeCell ref="H18:I20"/>
    <mergeCell ref="H21:I23"/>
    <mergeCell ref="N24:N26"/>
    <mergeCell ref="N27:N29"/>
    <mergeCell ref="R9:R11"/>
    <mergeCell ref="K15:K17"/>
    <mergeCell ref="Q15:Q17"/>
    <mergeCell ref="R15:R17"/>
    <mergeCell ref="P9:P11"/>
    <mergeCell ref="P12:P14"/>
    <mergeCell ref="R12:R14"/>
    <mergeCell ref="L15:L17"/>
    <mergeCell ref="N15:N17"/>
    <mergeCell ref="L9:L11"/>
    <mergeCell ref="Q12:Q14"/>
    <mergeCell ref="Q18:Q20"/>
    <mergeCell ref="Q21:Q23"/>
    <mergeCell ref="N9:N11"/>
    <mergeCell ref="N12:N14"/>
    <mergeCell ref="N18:N20"/>
    <mergeCell ref="N21:N23"/>
    <mergeCell ref="L36:L38"/>
    <mergeCell ref="L39:L41"/>
    <mergeCell ref="G36:G38"/>
    <mergeCell ref="J27:J29"/>
    <mergeCell ref="B27:B29"/>
    <mergeCell ref="Q36:Q38"/>
    <mergeCell ref="B30:B32"/>
    <mergeCell ref="B33:B35"/>
    <mergeCell ref="R27:R29"/>
    <mergeCell ref="R30:R32"/>
    <mergeCell ref="J30:J32"/>
    <mergeCell ref="J33:J35"/>
    <mergeCell ref="R36:R38"/>
    <mergeCell ref="B24:B26"/>
    <mergeCell ref="R21:R23"/>
    <mergeCell ref="R24:R26"/>
    <mergeCell ref="J18:J20"/>
    <mergeCell ref="J21:J23"/>
    <mergeCell ref="J24:J26"/>
    <mergeCell ref="P18:P20"/>
    <mergeCell ref="P21:P23"/>
    <mergeCell ref="P24:P26"/>
    <mergeCell ref="B18:B20"/>
    <mergeCell ref="K21:K23"/>
    <mergeCell ref="H33:I35"/>
    <mergeCell ref="H36:I38"/>
    <mergeCell ref="H39:I41"/>
    <mergeCell ref="Q24:Q26"/>
    <mergeCell ref="Q33:Q35"/>
    <mergeCell ref="N30:N32"/>
    <mergeCell ref="N33:N35"/>
    <mergeCell ref="N36:N38"/>
    <mergeCell ref="R48:R50"/>
    <mergeCell ref="R51:R53"/>
    <mergeCell ref="Q48:Q50"/>
    <mergeCell ref="Q51:Q53"/>
    <mergeCell ref="N48:N50"/>
    <mergeCell ref="P48:P50"/>
    <mergeCell ref="P51:P53"/>
    <mergeCell ref="L48:L50"/>
    <mergeCell ref="R39:R41"/>
    <mergeCell ref="B42:B44"/>
    <mergeCell ref="B45:B47"/>
    <mergeCell ref="R42:R44"/>
    <mergeCell ref="R45:R47"/>
    <mergeCell ref="Q42:Q44"/>
    <mergeCell ref="Q45:Q47"/>
    <mergeCell ref="N42:N44"/>
    <mergeCell ref="N45:N47"/>
    <mergeCell ref="G39:G41"/>
    <mergeCell ref="J39:J41"/>
    <mergeCell ref="Q39:Q41"/>
    <mergeCell ref="B39:B41"/>
    <mergeCell ref="H42:I44"/>
    <mergeCell ref="H45:I47"/>
    <mergeCell ref="H48:I50"/>
    <mergeCell ref="N51:N53"/>
    <mergeCell ref="N39:N41"/>
    <mergeCell ref="O51:O53"/>
    <mergeCell ref="L42:L44"/>
    <mergeCell ref="L45:L47"/>
    <mergeCell ref="L51:L53"/>
    <mergeCell ref="M51:M53"/>
    <mergeCell ref="R60:R62"/>
    <mergeCell ref="R63:R65"/>
    <mergeCell ref="Q60:Q62"/>
    <mergeCell ref="Q63:Q65"/>
    <mergeCell ref="Q66:Q68"/>
    <mergeCell ref="K63:K65"/>
    <mergeCell ref="K66:K68"/>
    <mergeCell ref="M66:M68"/>
    <mergeCell ref="J60:J62"/>
    <mergeCell ref="B54:B56"/>
    <mergeCell ref="B57:B59"/>
    <mergeCell ref="R54:R56"/>
    <mergeCell ref="R57:R59"/>
    <mergeCell ref="Q54:Q56"/>
    <mergeCell ref="Q57:Q59"/>
    <mergeCell ref="P54:P56"/>
    <mergeCell ref="P57:P59"/>
    <mergeCell ref="O57:O59"/>
    <mergeCell ref="L54:L56"/>
    <mergeCell ref="B60:B62"/>
    <mergeCell ref="B63:B65"/>
    <mergeCell ref="B66:B68"/>
    <mergeCell ref="G66:G68"/>
    <mergeCell ref="G60:G62"/>
    <mergeCell ref="G57:G59"/>
    <mergeCell ref="G63:G65"/>
    <mergeCell ref="N54:N56"/>
    <mergeCell ref="N57:N59"/>
    <mergeCell ref="N60:N62"/>
    <mergeCell ref="O54:O56"/>
    <mergeCell ref="L60:L62"/>
    <mergeCell ref="L63:L65"/>
    <mergeCell ref="R84:R86"/>
    <mergeCell ref="Q81:Q83"/>
    <mergeCell ref="Q84:Q86"/>
    <mergeCell ref="O81:O83"/>
    <mergeCell ref="O84:O86"/>
    <mergeCell ref="G90:G92"/>
    <mergeCell ref="J90:J92"/>
    <mergeCell ref="P90:P92"/>
    <mergeCell ref="R87:R89"/>
    <mergeCell ref="Q87:Q89"/>
    <mergeCell ref="R66:R68"/>
    <mergeCell ref="R69:R71"/>
    <mergeCell ref="Q69:Q71"/>
    <mergeCell ref="Q72:Q74"/>
    <mergeCell ref="O66:O68"/>
    <mergeCell ref="O69:O71"/>
    <mergeCell ref="R72:R74"/>
    <mergeCell ref="R75:R77"/>
    <mergeCell ref="R78:R80"/>
    <mergeCell ref="Q75:Q77"/>
    <mergeCell ref="Q78:Q80"/>
    <mergeCell ref="M81:M83"/>
    <mergeCell ref="R81:R83"/>
    <mergeCell ref="P78:P80"/>
    <mergeCell ref="P81:P83"/>
    <mergeCell ref="J66:J68"/>
    <mergeCell ref="M84:M86"/>
    <mergeCell ref="L72:L74"/>
    <mergeCell ref="L75:L77"/>
    <mergeCell ref="L78:L80"/>
    <mergeCell ref="L81:L83"/>
    <mergeCell ref="L87:L89"/>
    <mergeCell ref="R96:R98"/>
    <mergeCell ref="R99:R101"/>
    <mergeCell ref="Q99:Q101"/>
    <mergeCell ref="Q102:Q104"/>
    <mergeCell ref="K96:K98"/>
    <mergeCell ref="K99:K101"/>
    <mergeCell ref="O99:O101"/>
    <mergeCell ref="L99:L101"/>
    <mergeCell ref="R90:R92"/>
    <mergeCell ref="R93:R95"/>
    <mergeCell ref="Q93:Q95"/>
    <mergeCell ref="Q96:Q98"/>
    <mergeCell ref="K90:K92"/>
    <mergeCell ref="K93:K95"/>
    <mergeCell ref="L90:L92"/>
    <mergeCell ref="M93:M95"/>
    <mergeCell ref="M96:M98"/>
    <mergeCell ref="N93:N95"/>
    <mergeCell ref="M90:M92"/>
    <mergeCell ref="O96:O98"/>
    <mergeCell ref="N96:N98"/>
    <mergeCell ref="N90:N92"/>
    <mergeCell ref="M99:M101"/>
    <mergeCell ref="R111:R113"/>
    <mergeCell ref="Q111:Q113"/>
    <mergeCell ref="G114:G116"/>
    <mergeCell ref="J114:J116"/>
    <mergeCell ref="O114:O116"/>
    <mergeCell ref="B114:B116"/>
    <mergeCell ref="R114:R116"/>
    <mergeCell ref="N111:N113"/>
    <mergeCell ref="L111:L113"/>
    <mergeCell ref="M111:M113"/>
    <mergeCell ref="G102:G104"/>
    <mergeCell ref="R102:R104"/>
    <mergeCell ref="R105:R107"/>
    <mergeCell ref="Q105:Q107"/>
    <mergeCell ref="Q108:Q110"/>
    <mergeCell ref="G108:G110"/>
    <mergeCell ref="J108:J110"/>
    <mergeCell ref="R108:R110"/>
    <mergeCell ref="N108:N110"/>
    <mergeCell ref="K102:K104"/>
    <mergeCell ref="J102:J104"/>
    <mergeCell ref="O102:O104"/>
    <mergeCell ref="O108:O110"/>
    <mergeCell ref="M102:M104"/>
    <mergeCell ref="M105:M107"/>
    <mergeCell ref="M108:M110"/>
    <mergeCell ref="M114:M116"/>
    <mergeCell ref="O105:O107"/>
    <mergeCell ref="O111:O113"/>
    <mergeCell ref="H102:I104"/>
    <mergeCell ref="H105:I107"/>
    <mergeCell ref="H108:I110"/>
    <mergeCell ref="R129:R131"/>
    <mergeCell ref="Q129:Q131"/>
    <mergeCell ref="Q132:Q134"/>
    <mergeCell ref="J138:J140"/>
    <mergeCell ref="O138:O140"/>
    <mergeCell ref="R132:R134"/>
    <mergeCell ref="R135:R137"/>
    <mergeCell ref="Q135:Q137"/>
    <mergeCell ref="Q138:Q140"/>
    <mergeCell ref="R138:R140"/>
    <mergeCell ref="R117:R119"/>
    <mergeCell ref="Q120:Q122"/>
    <mergeCell ref="G126:G128"/>
    <mergeCell ref="J126:J128"/>
    <mergeCell ref="O126:O128"/>
    <mergeCell ref="R120:R122"/>
    <mergeCell ref="Q123:Q125"/>
    <mergeCell ref="Q126:Q128"/>
    <mergeCell ref="R126:R128"/>
    <mergeCell ref="N117:N119"/>
    <mergeCell ref="Q117:Q119"/>
    <mergeCell ref="G120:G122"/>
    <mergeCell ref="J120:J122"/>
    <mergeCell ref="O120:O122"/>
    <mergeCell ref="N120:N122"/>
    <mergeCell ref="L117:L119"/>
    <mergeCell ref="O129:O131"/>
    <mergeCell ref="O135:O137"/>
    <mergeCell ref="O132:O134"/>
    <mergeCell ref="G117:G119"/>
    <mergeCell ref="G123:G125"/>
    <mergeCell ref="J117:J119"/>
    <mergeCell ref="R147:R149"/>
    <mergeCell ref="Q147:Q149"/>
    <mergeCell ref="G150:G152"/>
    <mergeCell ref="J150:J152"/>
    <mergeCell ref="O150:O152"/>
    <mergeCell ref="R150:R152"/>
    <mergeCell ref="Q150:Q152"/>
    <mergeCell ref="K147:K149"/>
    <mergeCell ref="K150:K152"/>
    <mergeCell ref="M150:M152"/>
    <mergeCell ref="R141:R143"/>
    <mergeCell ref="Q141:Q143"/>
    <mergeCell ref="Q144:Q146"/>
    <mergeCell ref="G144:G146"/>
    <mergeCell ref="J144:J146"/>
    <mergeCell ref="R144:R146"/>
    <mergeCell ref="N141:N143"/>
    <mergeCell ref="N144:N146"/>
    <mergeCell ref="K141:K143"/>
    <mergeCell ref="K144:K146"/>
    <mergeCell ref="O141:O143"/>
    <mergeCell ref="O147:O149"/>
    <mergeCell ref="L141:L143"/>
    <mergeCell ref="L144:L146"/>
    <mergeCell ref="L147:L149"/>
    <mergeCell ref="L150:L152"/>
    <mergeCell ref="M141:M143"/>
    <mergeCell ref="M144:M146"/>
    <mergeCell ref="R174:R176"/>
    <mergeCell ref="O171:O173"/>
    <mergeCell ref="O174:O176"/>
    <mergeCell ref="R156:R158"/>
    <mergeCell ref="Q156:Q158"/>
    <mergeCell ref="Q159:Q161"/>
    <mergeCell ref="G168:G170"/>
    <mergeCell ref="J168:J170"/>
    <mergeCell ref="R162:R164"/>
    <mergeCell ref="R165:R167"/>
    <mergeCell ref="Q162:Q164"/>
    <mergeCell ref="Q165:Q167"/>
    <mergeCell ref="R168:R170"/>
    <mergeCell ref="G156:G158"/>
    <mergeCell ref="J156:J158"/>
    <mergeCell ref="O156:O158"/>
    <mergeCell ref="B156:B158"/>
    <mergeCell ref="B159:B161"/>
    <mergeCell ref="K156:K158"/>
    <mergeCell ref="K159:K161"/>
    <mergeCell ref="M156:M158"/>
    <mergeCell ref="G159:G161"/>
    <mergeCell ref="G165:G167"/>
    <mergeCell ref="G171:G173"/>
    <mergeCell ref="H156:I158"/>
    <mergeCell ref="H159:I161"/>
    <mergeCell ref="H162:I164"/>
    <mergeCell ref="H165:I167"/>
    <mergeCell ref="H168:I170"/>
    <mergeCell ref="H171:I173"/>
    <mergeCell ref="H174:I176"/>
    <mergeCell ref="G162:G164"/>
    <mergeCell ref="R189:R191"/>
    <mergeCell ref="Q189:Q191"/>
    <mergeCell ref="G192:G194"/>
    <mergeCell ref="J192:J194"/>
    <mergeCell ref="O192:O194"/>
    <mergeCell ref="R33:R35"/>
    <mergeCell ref="R123:R125"/>
    <mergeCell ref="R153:R155"/>
    <mergeCell ref="R159:R161"/>
    <mergeCell ref="R192:R194"/>
    <mergeCell ref="R180:R182"/>
    <mergeCell ref="R183:R185"/>
    <mergeCell ref="Q183:Q185"/>
    <mergeCell ref="Q186:Q188"/>
    <mergeCell ref="G186:G188"/>
    <mergeCell ref="J186:J188"/>
    <mergeCell ref="R186:R188"/>
    <mergeCell ref="O180:O182"/>
    <mergeCell ref="L183:L185"/>
    <mergeCell ref="L186:L188"/>
    <mergeCell ref="R177:R179"/>
    <mergeCell ref="Q177:Q179"/>
    <mergeCell ref="Q180:Q182"/>
    <mergeCell ref="O186:O188"/>
    <mergeCell ref="G174:G176"/>
    <mergeCell ref="J174:J176"/>
    <mergeCell ref="J177:J179"/>
    <mergeCell ref="O177:O179"/>
    <mergeCell ref="O183:O185"/>
    <mergeCell ref="G180:G182"/>
    <mergeCell ref="R171:R173"/>
    <mergeCell ref="Q171:Q173"/>
    <mergeCell ref="R201:R203"/>
    <mergeCell ref="Q201:Q203"/>
    <mergeCell ref="Q204:Q206"/>
    <mergeCell ref="O201:O203"/>
    <mergeCell ref="K201:K203"/>
    <mergeCell ref="K204:K206"/>
    <mergeCell ref="N204:N206"/>
    <mergeCell ref="M201:M203"/>
    <mergeCell ref="M204:M206"/>
    <mergeCell ref="L201:L203"/>
    <mergeCell ref="J198:J200"/>
    <mergeCell ref="O198:O200"/>
    <mergeCell ref="R195:R197"/>
    <mergeCell ref="R198:R200"/>
    <mergeCell ref="Q195:Q197"/>
    <mergeCell ref="Q198:Q200"/>
    <mergeCell ref="N195:N197"/>
    <mergeCell ref="N198:N200"/>
    <mergeCell ref="K195:K197"/>
    <mergeCell ref="L195:L197"/>
    <mergeCell ref="L198:L200"/>
    <mergeCell ref="R210:R212"/>
    <mergeCell ref="R213:R215"/>
    <mergeCell ref="Q213:Q215"/>
    <mergeCell ref="Q216:Q218"/>
    <mergeCell ref="N210:N212"/>
    <mergeCell ref="K210:K212"/>
    <mergeCell ref="K213:K215"/>
    <mergeCell ref="K216:K218"/>
    <mergeCell ref="R216:R218"/>
    <mergeCell ref="L216:L218"/>
    <mergeCell ref="J210:J212"/>
    <mergeCell ref="O210:O212"/>
    <mergeCell ref="R204:R206"/>
    <mergeCell ref="R207:R209"/>
    <mergeCell ref="Q207:Q209"/>
    <mergeCell ref="Q210:Q212"/>
    <mergeCell ref="N207:N209"/>
    <mergeCell ref="K207:K209"/>
    <mergeCell ref="L210:L212"/>
    <mergeCell ref="J204:J206"/>
    <mergeCell ref="O213:O215"/>
    <mergeCell ref="J207:J209"/>
    <mergeCell ref="J213:J215"/>
    <mergeCell ref="P207:P209"/>
    <mergeCell ref="P210:P212"/>
    <mergeCell ref="P213:P215"/>
    <mergeCell ref="P216:P218"/>
    <mergeCell ref="N216:N218"/>
    <mergeCell ref="R228:R230"/>
    <mergeCell ref="R231:R233"/>
    <mergeCell ref="Q231:Q233"/>
    <mergeCell ref="L231:L233"/>
    <mergeCell ref="O231:O233"/>
    <mergeCell ref="M231:M233"/>
    <mergeCell ref="K222:K224"/>
    <mergeCell ref="R219:R221"/>
    <mergeCell ref="Q219:Q221"/>
    <mergeCell ref="Q222:Q224"/>
    <mergeCell ref="P228:P230"/>
    <mergeCell ref="J222:J224"/>
    <mergeCell ref="R222:R224"/>
    <mergeCell ref="R225:R227"/>
    <mergeCell ref="Q225:Q227"/>
    <mergeCell ref="K225:K227"/>
    <mergeCell ref="K228:K230"/>
    <mergeCell ref="O222:O224"/>
    <mergeCell ref="J219:J221"/>
    <mergeCell ref="P231:P233"/>
    <mergeCell ref="M228:M230"/>
    <mergeCell ref="N219:N221"/>
    <mergeCell ref="N222:N224"/>
    <mergeCell ref="R243:R245"/>
    <mergeCell ref="H240:I242"/>
    <mergeCell ref="Q240:Q242"/>
    <mergeCell ref="Q243:Q245"/>
    <mergeCell ref="J246:J248"/>
    <mergeCell ref="R246:R248"/>
    <mergeCell ref="N240:N242"/>
    <mergeCell ref="N243:N245"/>
    <mergeCell ref="K240:K242"/>
    <mergeCell ref="K243:K245"/>
    <mergeCell ref="R234:R236"/>
    <mergeCell ref="R237:R239"/>
    <mergeCell ref="Q234:Q236"/>
    <mergeCell ref="Q237:Q239"/>
    <mergeCell ref="J240:J242"/>
    <mergeCell ref="R240:R242"/>
    <mergeCell ref="N237:N239"/>
    <mergeCell ref="K237:K239"/>
    <mergeCell ref="L234:L236"/>
    <mergeCell ref="L237:L239"/>
    <mergeCell ref="O234:O236"/>
    <mergeCell ref="K234:K236"/>
    <mergeCell ref="P234:P236"/>
    <mergeCell ref="P237:P239"/>
    <mergeCell ref="P240:P242"/>
    <mergeCell ref="H237:I239"/>
    <mergeCell ref="M234:M236"/>
    <mergeCell ref="R255:R257"/>
    <mergeCell ref="Q252:Q254"/>
    <mergeCell ref="Q255:Q257"/>
    <mergeCell ref="J258:J260"/>
    <mergeCell ref="R258:R260"/>
    <mergeCell ref="R261:R263"/>
    <mergeCell ref="Q258:Q260"/>
    <mergeCell ref="Q261:Q263"/>
    <mergeCell ref="K252:K254"/>
    <mergeCell ref="K255:K257"/>
    <mergeCell ref="R249:R251"/>
    <mergeCell ref="Q246:Q248"/>
    <mergeCell ref="Q249:Q251"/>
    <mergeCell ref="J252:J254"/>
    <mergeCell ref="B252:B254"/>
    <mergeCell ref="R252:R254"/>
    <mergeCell ref="N246:N248"/>
    <mergeCell ref="K246:K248"/>
    <mergeCell ref="K249:K251"/>
    <mergeCell ref="O249:O251"/>
    <mergeCell ref="O252:O254"/>
    <mergeCell ref="O255:O257"/>
    <mergeCell ref="O258:O260"/>
    <mergeCell ref="O261:O263"/>
    <mergeCell ref="G255:G257"/>
    <mergeCell ref="G258:G260"/>
    <mergeCell ref="G261:G263"/>
    <mergeCell ref="K258:K260"/>
    <mergeCell ref="G246:G248"/>
    <mergeCell ref="G249:G251"/>
    <mergeCell ref="G252:G254"/>
    <mergeCell ref="N258:N260"/>
    <mergeCell ref="A9:A10"/>
    <mergeCell ref="A12:A13"/>
    <mergeCell ref="A15:A17"/>
    <mergeCell ref="A18:A19"/>
    <mergeCell ref="A21:A22"/>
    <mergeCell ref="A24:A25"/>
    <mergeCell ref="J279:J281"/>
    <mergeCell ref="B279:B281"/>
    <mergeCell ref="B282:B284"/>
    <mergeCell ref="B285:B287"/>
    <mergeCell ref="R279:R281"/>
    <mergeCell ref="Q279:Q281"/>
    <mergeCell ref="Q282:Q284"/>
    <mergeCell ref="G279:G281"/>
    <mergeCell ref="G282:G284"/>
    <mergeCell ref="K279:K281"/>
    <mergeCell ref="B273:B275"/>
    <mergeCell ref="B276:B278"/>
    <mergeCell ref="R273:R275"/>
    <mergeCell ref="R276:R278"/>
    <mergeCell ref="Q273:Q275"/>
    <mergeCell ref="Q276:Q278"/>
    <mergeCell ref="N273:N275"/>
    <mergeCell ref="G273:G275"/>
    <mergeCell ref="G276:G278"/>
    <mergeCell ref="K276:K278"/>
    <mergeCell ref="J267:J269"/>
    <mergeCell ref="R264:R266"/>
    <mergeCell ref="R267:R269"/>
    <mergeCell ref="R270:R272"/>
    <mergeCell ref="Q267:Q269"/>
    <mergeCell ref="Q270:Q272"/>
    <mergeCell ref="A54:A55"/>
    <mergeCell ref="A57:A58"/>
    <mergeCell ref="A60:A61"/>
    <mergeCell ref="A63:A64"/>
    <mergeCell ref="A66:A67"/>
    <mergeCell ref="A69:A70"/>
    <mergeCell ref="A72:A73"/>
    <mergeCell ref="A75:A76"/>
    <mergeCell ref="A27:A28"/>
    <mergeCell ref="A30:A31"/>
    <mergeCell ref="Q285:Q287"/>
    <mergeCell ref="A33:A34"/>
    <mergeCell ref="A36:A37"/>
    <mergeCell ref="A39:A40"/>
    <mergeCell ref="A42:A43"/>
    <mergeCell ref="A45:A46"/>
    <mergeCell ref="A48:A49"/>
    <mergeCell ref="A51:A52"/>
    <mergeCell ref="N267:N269"/>
    <mergeCell ref="N270:N272"/>
    <mergeCell ref="M270:M272"/>
    <mergeCell ref="K270:K272"/>
    <mergeCell ref="J216:J218"/>
    <mergeCell ref="J228:J230"/>
    <mergeCell ref="O228:O230"/>
    <mergeCell ref="Q174:Q176"/>
    <mergeCell ref="N168:N170"/>
    <mergeCell ref="N171:N173"/>
    <mergeCell ref="N174:N176"/>
    <mergeCell ref="Q168:Q170"/>
    <mergeCell ref="K153:K155"/>
    <mergeCell ref="M153:M155"/>
    <mergeCell ref="A120:A121"/>
    <mergeCell ref="A123:A124"/>
    <mergeCell ref="A183:A184"/>
    <mergeCell ref="A150:A151"/>
    <mergeCell ref="A153:A154"/>
    <mergeCell ref="A126:A127"/>
    <mergeCell ref="A129:A130"/>
    <mergeCell ref="A132:A133"/>
    <mergeCell ref="A135:A136"/>
    <mergeCell ref="A138:A139"/>
    <mergeCell ref="A102:A103"/>
    <mergeCell ref="A105:A106"/>
    <mergeCell ref="A114:A115"/>
    <mergeCell ref="A117:A118"/>
    <mergeCell ref="A108:A109"/>
    <mergeCell ref="A111:A112"/>
    <mergeCell ref="A78:A79"/>
    <mergeCell ref="A81:A82"/>
    <mergeCell ref="A84:A85"/>
    <mergeCell ref="A87:A88"/>
    <mergeCell ref="A96:A97"/>
    <mergeCell ref="A99:A100"/>
    <mergeCell ref="A90:A91"/>
    <mergeCell ref="A93:A94"/>
    <mergeCell ref="A171:A172"/>
    <mergeCell ref="A174:A175"/>
    <mergeCell ref="A177:A178"/>
    <mergeCell ref="A180:A181"/>
    <mergeCell ref="A162:A163"/>
    <mergeCell ref="A141:A142"/>
    <mergeCell ref="A165:A166"/>
    <mergeCell ref="A168:A169"/>
    <mergeCell ref="A144:A145"/>
    <mergeCell ref="A147:A148"/>
    <mergeCell ref="A252:A253"/>
    <mergeCell ref="A255:A256"/>
    <mergeCell ref="A258:A259"/>
    <mergeCell ref="A249:A250"/>
    <mergeCell ref="A261:A262"/>
    <mergeCell ref="A264:A265"/>
    <mergeCell ref="A240:A241"/>
    <mergeCell ref="A231:A232"/>
    <mergeCell ref="A234:A235"/>
    <mergeCell ref="A237:A238"/>
    <mergeCell ref="A243:A244"/>
    <mergeCell ref="A246:A247"/>
    <mergeCell ref="A216:A217"/>
    <mergeCell ref="A219:A220"/>
    <mergeCell ref="A222:A223"/>
    <mergeCell ref="A213:A214"/>
    <mergeCell ref="A225:A226"/>
    <mergeCell ref="A228:A229"/>
    <mergeCell ref="A288:A289"/>
    <mergeCell ref="A291:A292"/>
    <mergeCell ref="B288:B290"/>
    <mergeCell ref="B291:B293"/>
    <mergeCell ref="G285:G287"/>
    <mergeCell ref="G288:G290"/>
    <mergeCell ref="A276:A277"/>
    <mergeCell ref="A267:A268"/>
    <mergeCell ref="A270:A271"/>
    <mergeCell ref="A273:A274"/>
    <mergeCell ref="A303:A304"/>
    <mergeCell ref="A294:A295"/>
    <mergeCell ref="A297:A298"/>
    <mergeCell ref="A300:A301"/>
    <mergeCell ref="A279:A280"/>
    <mergeCell ref="A282:A283"/>
    <mergeCell ref="G303:G305"/>
    <mergeCell ref="G267:G269"/>
    <mergeCell ref="G270:G272"/>
    <mergeCell ref="G300:G302"/>
    <mergeCell ref="G291:G293"/>
    <mergeCell ref="G294:G296"/>
    <mergeCell ref="G297:G299"/>
    <mergeCell ref="R297:R299"/>
    <mergeCell ref="R300:R302"/>
    <mergeCell ref="Q297:Q299"/>
    <mergeCell ref="R282:R284"/>
    <mergeCell ref="R285:R287"/>
    <mergeCell ref="R288:R290"/>
    <mergeCell ref="R291:R293"/>
    <mergeCell ref="R294:R296"/>
    <mergeCell ref="Q288:Q290"/>
    <mergeCell ref="Q291:Q293"/>
    <mergeCell ref="O303:O305"/>
    <mergeCell ref="P303:P305"/>
    <mergeCell ref="O285:O287"/>
    <mergeCell ref="O297:O299"/>
    <mergeCell ref="O300:O302"/>
    <mergeCell ref="H297:I299"/>
    <mergeCell ref="K294:K296"/>
    <mergeCell ref="K297:K299"/>
    <mergeCell ref="K300:K302"/>
    <mergeCell ref="K303:K305"/>
    <mergeCell ref="O294:O296"/>
    <mergeCell ref="O291:O293"/>
    <mergeCell ref="R303:R305"/>
    <mergeCell ref="Q300:Q302"/>
    <mergeCell ref="J285:J287"/>
    <mergeCell ref="J288:J290"/>
    <mergeCell ref="K282:K284"/>
    <mergeCell ref="J291:J293"/>
    <mergeCell ref="J294:J296"/>
    <mergeCell ref="J297:J299"/>
    <mergeCell ref="J300:J302"/>
    <mergeCell ref="K285:K287"/>
    <mergeCell ref="L4:M4"/>
    <mergeCell ref="H7:I8"/>
    <mergeCell ref="M7:N7"/>
    <mergeCell ref="M15:M17"/>
    <mergeCell ref="O7:P7"/>
    <mergeCell ref="P105:P107"/>
    <mergeCell ref="P27:P29"/>
    <mergeCell ref="N276:N278"/>
    <mergeCell ref="N279:N281"/>
    <mergeCell ref="Q264:Q266"/>
    <mergeCell ref="P84:P86"/>
    <mergeCell ref="Q303:Q305"/>
    <mergeCell ref="Q294:Q296"/>
    <mergeCell ref="N231:N233"/>
    <mergeCell ref="N234:N236"/>
    <mergeCell ref="N201:N203"/>
    <mergeCell ref="O204:O206"/>
    <mergeCell ref="Q90:Q92"/>
    <mergeCell ref="P150:P152"/>
    <mergeCell ref="Q114:Q116"/>
    <mergeCell ref="N114:N116"/>
    <mergeCell ref="L114:L116"/>
    <mergeCell ref="K87:K89"/>
    <mergeCell ref="M87:M89"/>
    <mergeCell ref="J96:J98"/>
    <mergeCell ref="O87:O89"/>
    <mergeCell ref="H96:I98"/>
    <mergeCell ref="J93:J95"/>
    <mergeCell ref="J36:J38"/>
    <mergeCell ref="K36:K38"/>
    <mergeCell ref="O36:O38"/>
    <mergeCell ref="J282:J284"/>
    <mergeCell ref="B2:C2"/>
    <mergeCell ref="B3:C3"/>
    <mergeCell ref="P225:P227"/>
    <mergeCell ref="P219:P221"/>
    <mergeCell ref="P222:P224"/>
    <mergeCell ref="P189:P191"/>
    <mergeCell ref="P192:P194"/>
    <mergeCell ref="G21:G23"/>
    <mergeCell ref="G18:G20"/>
    <mergeCell ref="P135:P137"/>
    <mergeCell ref="P129:P131"/>
    <mergeCell ref="P132:P134"/>
    <mergeCell ref="P93:P95"/>
    <mergeCell ref="P96:P98"/>
    <mergeCell ref="P99:P101"/>
    <mergeCell ref="P102:P104"/>
    <mergeCell ref="P120:P122"/>
    <mergeCell ref="P111:P113"/>
    <mergeCell ref="P114:P116"/>
    <mergeCell ref="P117:P119"/>
    <mergeCell ref="B117:B119"/>
    <mergeCell ref="G96:G98"/>
    <mergeCell ref="B48:B50"/>
    <mergeCell ref="B51:B53"/>
    <mergeCell ref="B36:B38"/>
    <mergeCell ref="G222:G224"/>
    <mergeCell ref="G225:G227"/>
    <mergeCell ref="G78:G80"/>
    <mergeCell ref="G81:G83"/>
    <mergeCell ref="G84:G86"/>
    <mergeCell ref="G87:G89"/>
    <mergeCell ref="G219:G221"/>
    <mergeCell ref="G183:G185"/>
    <mergeCell ref="G189:G191"/>
    <mergeCell ref="G195:G197"/>
    <mergeCell ref="G201:G203"/>
    <mergeCell ref="G207:G209"/>
    <mergeCell ref="G213:G215"/>
    <mergeCell ref="K117:K119"/>
    <mergeCell ref="K120:K122"/>
    <mergeCell ref="K69:K71"/>
    <mergeCell ref="K72:K74"/>
    <mergeCell ref="K75:K77"/>
    <mergeCell ref="K78:K80"/>
    <mergeCell ref="K81:K83"/>
    <mergeCell ref="K84:K86"/>
    <mergeCell ref="K123:K125"/>
    <mergeCell ref="K126:K128"/>
    <mergeCell ref="K129:K131"/>
    <mergeCell ref="K132:K134"/>
    <mergeCell ref="K135:K137"/>
    <mergeCell ref="K138:K140"/>
    <mergeCell ref="K105:K107"/>
    <mergeCell ref="K108:K110"/>
    <mergeCell ref="K111:K113"/>
    <mergeCell ref="K114:K116"/>
    <mergeCell ref="H69:I71"/>
    <mergeCell ref="H72:I74"/>
    <mergeCell ref="H75:I77"/>
    <mergeCell ref="J69:J71"/>
    <mergeCell ref="H93:I95"/>
    <mergeCell ref="H99:I101"/>
    <mergeCell ref="G72:G74"/>
    <mergeCell ref="G75:G77"/>
    <mergeCell ref="K306:K308"/>
    <mergeCell ref="K309:K311"/>
    <mergeCell ref="L12:L14"/>
    <mergeCell ref="L18:L20"/>
    <mergeCell ref="L21:L23"/>
    <mergeCell ref="L24:L26"/>
    <mergeCell ref="L27:L29"/>
    <mergeCell ref="L30:L32"/>
    <mergeCell ref="L33:L35"/>
    <mergeCell ref="L57:L59"/>
    <mergeCell ref="K261:K263"/>
    <mergeCell ref="K264:K266"/>
    <mergeCell ref="K267:K269"/>
    <mergeCell ref="K273:K275"/>
    <mergeCell ref="K288:K290"/>
    <mergeCell ref="K291:K293"/>
    <mergeCell ref="K183:K185"/>
    <mergeCell ref="K186:K188"/>
    <mergeCell ref="K219:K221"/>
    <mergeCell ref="K231:K233"/>
    <mergeCell ref="L120:L122"/>
    <mergeCell ref="L123:L125"/>
    <mergeCell ref="L126:L128"/>
    <mergeCell ref="L129:L131"/>
    <mergeCell ref="L132:L134"/>
    <mergeCell ref="L135:L137"/>
    <mergeCell ref="L93:L95"/>
    <mergeCell ref="L96:L98"/>
    <mergeCell ref="L84:L86"/>
    <mergeCell ref="L102:L104"/>
    <mergeCell ref="L105:L107"/>
    <mergeCell ref="L108:L110"/>
    <mergeCell ref="L285:L287"/>
    <mergeCell ref="L288:L290"/>
    <mergeCell ref="L255:L257"/>
    <mergeCell ref="L258:L260"/>
    <mergeCell ref="L261:L263"/>
    <mergeCell ref="L264:L266"/>
    <mergeCell ref="L267:L269"/>
    <mergeCell ref="L270:L272"/>
    <mergeCell ref="L228:L230"/>
    <mergeCell ref="L240:L242"/>
    <mergeCell ref="L243:L245"/>
    <mergeCell ref="L246:L248"/>
    <mergeCell ref="L249:L251"/>
    <mergeCell ref="L252:L254"/>
    <mergeCell ref="L204:L206"/>
    <mergeCell ref="L207:L209"/>
    <mergeCell ref="L213:L215"/>
    <mergeCell ref="L219:L221"/>
    <mergeCell ref="L222:L224"/>
    <mergeCell ref="L225:L227"/>
    <mergeCell ref="M54:M56"/>
    <mergeCell ref="M57:M59"/>
    <mergeCell ref="M60:M62"/>
    <mergeCell ref="M63:M65"/>
    <mergeCell ref="M69:M71"/>
    <mergeCell ref="L309:L311"/>
    <mergeCell ref="M24:M26"/>
    <mergeCell ref="M27:M29"/>
    <mergeCell ref="M30:M32"/>
    <mergeCell ref="M33:M35"/>
    <mergeCell ref="M36:M38"/>
    <mergeCell ref="M39:M41"/>
    <mergeCell ref="M42:M44"/>
    <mergeCell ref="M45:M47"/>
    <mergeCell ref="M48:M50"/>
    <mergeCell ref="L291:L293"/>
    <mergeCell ref="L294:L296"/>
    <mergeCell ref="L297:L299"/>
    <mergeCell ref="L300:L302"/>
    <mergeCell ref="L303:L305"/>
    <mergeCell ref="L306:L308"/>
    <mergeCell ref="L273:L275"/>
    <mergeCell ref="L276:L278"/>
    <mergeCell ref="L279:L281"/>
    <mergeCell ref="L282:L284"/>
    <mergeCell ref="M183:M185"/>
    <mergeCell ref="M186:M188"/>
    <mergeCell ref="M189:M191"/>
    <mergeCell ref="M147:M149"/>
    <mergeCell ref="M159:M161"/>
    <mergeCell ref="M162:M164"/>
    <mergeCell ref="M165:M167"/>
    <mergeCell ref="M117:M119"/>
    <mergeCell ref="M120:M122"/>
    <mergeCell ref="M123:M125"/>
    <mergeCell ref="M126:M128"/>
    <mergeCell ref="M303:M305"/>
    <mergeCell ref="M306:M308"/>
    <mergeCell ref="M309:M311"/>
    <mergeCell ref="M276:M278"/>
    <mergeCell ref="M279:M281"/>
    <mergeCell ref="M282:M284"/>
    <mergeCell ref="M285:M287"/>
    <mergeCell ref="M288:M290"/>
    <mergeCell ref="M291:M293"/>
    <mergeCell ref="M255:M257"/>
    <mergeCell ref="M258:M260"/>
    <mergeCell ref="M261:M263"/>
    <mergeCell ref="M264:M266"/>
    <mergeCell ref="M267:M269"/>
    <mergeCell ref="M273:M275"/>
    <mergeCell ref="M237:M239"/>
    <mergeCell ref="M240:M242"/>
    <mergeCell ref="M243:M245"/>
    <mergeCell ref="M246:M248"/>
    <mergeCell ref="M249:M251"/>
    <mergeCell ref="M252:M254"/>
    <mergeCell ref="M294:M296"/>
    <mergeCell ref="M297:M299"/>
    <mergeCell ref="M300:M302"/>
    <mergeCell ref="M216:M218"/>
    <mergeCell ref="M219:M221"/>
    <mergeCell ref="M222:M224"/>
    <mergeCell ref="M225:M227"/>
    <mergeCell ref="M192:M194"/>
    <mergeCell ref="M195:M197"/>
    <mergeCell ref="M198:M200"/>
    <mergeCell ref="M207:M209"/>
    <mergeCell ref="M210:M212"/>
    <mergeCell ref="M213:M215"/>
    <mergeCell ref="M174:M176"/>
    <mergeCell ref="M177:M179"/>
    <mergeCell ref="M180:M182"/>
    <mergeCell ref="N123:N125"/>
    <mergeCell ref="N126:N128"/>
    <mergeCell ref="N129:N131"/>
    <mergeCell ref="N132:N134"/>
    <mergeCell ref="N99:N101"/>
    <mergeCell ref="N102:N104"/>
    <mergeCell ref="N105:N107"/>
    <mergeCell ref="N63:N65"/>
    <mergeCell ref="N66:N68"/>
    <mergeCell ref="N81:N83"/>
    <mergeCell ref="N84:N86"/>
    <mergeCell ref="N87:N89"/>
    <mergeCell ref="N69:N71"/>
    <mergeCell ref="N72:N74"/>
    <mergeCell ref="N75:N77"/>
    <mergeCell ref="N78:N80"/>
    <mergeCell ref="N189:N191"/>
    <mergeCell ref="N192:N194"/>
    <mergeCell ref="N213:N215"/>
    <mergeCell ref="N159:N161"/>
    <mergeCell ref="N162:N164"/>
    <mergeCell ref="N177:N179"/>
    <mergeCell ref="N180:N182"/>
    <mergeCell ref="N183:N185"/>
    <mergeCell ref="N186:N188"/>
    <mergeCell ref="N135:N137"/>
    <mergeCell ref="N138:N140"/>
    <mergeCell ref="N147:N149"/>
    <mergeCell ref="N150:N152"/>
    <mergeCell ref="N153:N155"/>
    <mergeCell ref="N156:N158"/>
    <mergeCell ref="O75:O77"/>
    <mergeCell ref="O78:O80"/>
    <mergeCell ref="O72:O74"/>
    <mergeCell ref="O60:O62"/>
    <mergeCell ref="O63:O65"/>
    <mergeCell ref="N306:N308"/>
    <mergeCell ref="N309:N311"/>
    <mergeCell ref="O18:O20"/>
    <mergeCell ref="O21:O23"/>
    <mergeCell ref="O24:O26"/>
    <mergeCell ref="O27:O29"/>
    <mergeCell ref="O30:O32"/>
    <mergeCell ref="O33:O35"/>
    <mergeCell ref="O39:O41"/>
    <mergeCell ref="O42:O44"/>
    <mergeCell ref="N261:N263"/>
    <mergeCell ref="N264:N266"/>
    <mergeCell ref="N294:N296"/>
    <mergeCell ref="N297:N299"/>
    <mergeCell ref="N300:N302"/>
    <mergeCell ref="N303:N305"/>
    <mergeCell ref="N288:N290"/>
    <mergeCell ref="N291:N293"/>
    <mergeCell ref="N282:N284"/>
    <mergeCell ref="N285:N287"/>
    <mergeCell ref="N225:N227"/>
    <mergeCell ref="N228:N230"/>
    <mergeCell ref="N249:N251"/>
    <mergeCell ref="N252:N254"/>
    <mergeCell ref="N255:N257"/>
    <mergeCell ref="O276:O278"/>
    <mergeCell ref="O279:O281"/>
    <mergeCell ref="O282:O284"/>
    <mergeCell ref="P30:P32"/>
    <mergeCell ref="P33:P35"/>
    <mergeCell ref="P36:P38"/>
    <mergeCell ref="P39:P41"/>
    <mergeCell ref="P42:P44"/>
    <mergeCell ref="P45:P47"/>
    <mergeCell ref="P60:P62"/>
    <mergeCell ref="O237:O239"/>
    <mergeCell ref="O240:O242"/>
    <mergeCell ref="O243:O245"/>
    <mergeCell ref="O246:O248"/>
    <mergeCell ref="O189:O191"/>
    <mergeCell ref="O195:O197"/>
    <mergeCell ref="O219:O221"/>
    <mergeCell ref="O225:O227"/>
    <mergeCell ref="O216:O218"/>
    <mergeCell ref="O207:O209"/>
    <mergeCell ref="O90:O92"/>
    <mergeCell ref="O159:O161"/>
    <mergeCell ref="O162:O164"/>
    <mergeCell ref="O165:O167"/>
    <mergeCell ref="O168:O170"/>
    <mergeCell ref="O93:O95"/>
    <mergeCell ref="O117:O119"/>
    <mergeCell ref="O123:O125"/>
    <mergeCell ref="O45:O47"/>
    <mergeCell ref="O48:O50"/>
    <mergeCell ref="P123:P125"/>
    <mergeCell ref="P126:P128"/>
    <mergeCell ref="P159:P161"/>
    <mergeCell ref="P162:P164"/>
    <mergeCell ref="P165:P167"/>
    <mergeCell ref="P168:P170"/>
    <mergeCell ref="P153:P155"/>
    <mergeCell ref="P156:P158"/>
    <mergeCell ref="P138:P140"/>
    <mergeCell ref="P141:P143"/>
    <mergeCell ref="P144:P146"/>
    <mergeCell ref="P147:P149"/>
    <mergeCell ref="P63:P65"/>
    <mergeCell ref="P66:P68"/>
    <mergeCell ref="P69:P71"/>
    <mergeCell ref="P72:P74"/>
    <mergeCell ref="P75:P77"/>
    <mergeCell ref="P108:P110"/>
    <mergeCell ref="P87:P89"/>
    <mergeCell ref="P171:P173"/>
    <mergeCell ref="P174:P176"/>
    <mergeCell ref="P177:P179"/>
    <mergeCell ref="P180:P182"/>
    <mergeCell ref="P201:P203"/>
    <mergeCell ref="P204:P206"/>
    <mergeCell ref="P195:P197"/>
    <mergeCell ref="P198:P200"/>
    <mergeCell ref="P183:P185"/>
    <mergeCell ref="P186:P188"/>
    <mergeCell ref="P306:P308"/>
    <mergeCell ref="P309:P311"/>
    <mergeCell ref="P285:P287"/>
    <mergeCell ref="P288:P290"/>
    <mergeCell ref="P291:P293"/>
    <mergeCell ref="P294:P296"/>
    <mergeCell ref="P297:P299"/>
    <mergeCell ref="P300:P302"/>
    <mergeCell ref="P267:P269"/>
    <mergeCell ref="P270:P272"/>
    <mergeCell ref="P279:P281"/>
    <mergeCell ref="P282:P284"/>
    <mergeCell ref="P273:P275"/>
    <mergeCell ref="P276:P278"/>
    <mergeCell ref="P243:P245"/>
    <mergeCell ref="P246:P248"/>
    <mergeCell ref="P249:P251"/>
    <mergeCell ref="P252:P254"/>
    <mergeCell ref="P261:P263"/>
    <mergeCell ref="P264:P266"/>
    <mergeCell ref="P255:P257"/>
    <mergeCell ref="P258:P260"/>
  </mergeCells>
  <phoneticPr fontId="1" type="noConversion"/>
  <conditionalFormatting sqref="J9 J12 J15 J18 J21 J24 J27 J30 J33 J36 J39 J42 J45 J48 J51 J54 J57 J60 J63 J66 J69 J72 J75 J78 J81 J84 J87 J90 J93 J96 J99 J102 J105 J108 J111 J114 J117 J120 J123 J126 J129 J132 J135 J138 J141 J144 J147 J150 J153 J156 J159 J162 J165 J168 J171 J174 J177 J180 J183 J186 J189 J192 J195 J198 J201 J204 J207 J210 J213 J216 J219 J222 J225 J228 J231 J234 J237 J240 J243 J246 J249 J252 J255 J258 J261 J264 J267 J270 J273 J276 J279 J282 J285 J288 J291 J294 J297 J300 J303 J306 J309 J312">
    <cfRule type="cellIs" dxfId="1" priority="9" stopIfTrue="1" operator="greaterThan">
      <formula>75</formula>
    </cfRule>
  </conditionalFormatting>
  <conditionalFormatting sqref="J315:J316">
    <cfRule type="cellIs" dxfId="0" priority="4" stopIfTrue="1" operator="greaterThan">
      <formula>50</formula>
    </cfRule>
  </conditionalFormatting>
  <pageMargins left="0.19685039370078741" right="0.19685039370078741" top="0.78740157480314965" bottom="0.78740157480314965" header="0.51181102362204722" footer="0.51181102362204722"/>
  <pageSetup paperSize="9" orientation="landscape" r:id="rId1"/>
  <headerFooter alignWithMargins="0">
    <oddFooter>&amp;LTravel Claim Form&amp;CDaily Expenses&amp;RPage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B4B44"/>
    <pageSetUpPr fitToPage="1"/>
  </sheetPr>
  <dimension ref="A1:B59"/>
  <sheetViews>
    <sheetView showGridLines="0" zoomScaleNormal="100" workbookViewId="0">
      <selection sqref="A1:B1"/>
    </sheetView>
  </sheetViews>
  <sheetFormatPr defaultRowHeight="12.75" x14ac:dyDescent="0.2"/>
  <cols>
    <col min="1" max="1" width="9.140625" style="50"/>
    <col min="2" max="2" width="110.85546875" style="50" customWidth="1"/>
    <col min="3" max="16384" width="9.140625" style="50"/>
  </cols>
  <sheetData>
    <row r="1" spans="1:2" ht="15.75" x14ac:dyDescent="0.25">
      <c r="A1" s="199" t="s">
        <v>71</v>
      </c>
      <c r="B1" s="199"/>
    </row>
    <row r="2" spans="1:2" ht="15.75" x14ac:dyDescent="0.25">
      <c r="A2" s="63"/>
      <c r="B2" s="37"/>
    </row>
    <row r="3" spans="1:2" ht="15.75" x14ac:dyDescent="0.25">
      <c r="A3" s="36" t="s">
        <v>72</v>
      </c>
      <c r="B3" s="36" t="s">
        <v>73</v>
      </c>
    </row>
    <row r="4" spans="1:2" ht="30" x14ac:dyDescent="0.2">
      <c r="A4" s="64" t="s">
        <v>74</v>
      </c>
      <c r="B4" s="49" t="s">
        <v>75</v>
      </c>
    </row>
    <row r="5" spans="1:2" ht="30.75" x14ac:dyDescent="0.25">
      <c r="A5" s="36"/>
      <c r="B5" s="49" t="s">
        <v>76</v>
      </c>
    </row>
    <row r="6" spans="1:2" ht="15.75" x14ac:dyDescent="0.25">
      <c r="A6" s="36"/>
      <c r="B6" s="37"/>
    </row>
    <row r="7" spans="1:2" ht="15.75" x14ac:dyDescent="0.25">
      <c r="A7" s="36" t="s">
        <v>72</v>
      </c>
      <c r="B7" s="36" t="s">
        <v>77</v>
      </c>
    </row>
    <row r="8" spans="1:2" ht="76.5" customHeight="1" x14ac:dyDescent="0.2">
      <c r="A8" s="64" t="s">
        <v>74</v>
      </c>
      <c r="B8" s="49" t="s">
        <v>78</v>
      </c>
    </row>
    <row r="9" spans="1:2" ht="15.75" x14ac:dyDescent="0.2">
      <c r="A9" s="64"/>
      <c r="B9" s="49"/>
    </row>
    <row r="10" spans="1:2" ht="15.75" x14ac:dyDescent="0.2">
      <c r="A10" s="65" t="s">
        <v>72</v>
      </c>
      <c r="B10" s="65" t="s">
        <v>79</v>
      </c>
    </row>
    <row r="11" spans="1:2" ht="51" customHeight="1" x14ac:dyDescent="0.2">
      <c r="A11" s="65" t="s">
        <v>74</v>
      </c>
      <c r="B11" s="66" t="s">
        <v>80</v>
      </c>
    </row>
    <row r="12" spans="1:2" ht="15" x14ac:dyDescent="0.2">
      <c r="A12" s="66"/>
      <c r="B12" s="66"/>
    </row>
    <row r="13" spans="1:2" ht="30" customHeight="1" x14ac:dyDescent="0.2">
      <c r="A13" s="65" t="s">
        <v>72</v>
      </c>
      <c r="B13" s="65" t="s">
        <v>81</v>
      </c>
    </row>
    <row r="14" spans="1:2" ht="80.25" customHeight="1" x14ac:dyDescent="0.2">
      <c r="A14" s="65" t="s">
        <v>74</v>
      </c>
      <c r="B14" s="66" t="s">
        <v>82</v>
      </c>
    </row>
    <row r="15" spans="1:2" ht="12" customHeight="1" x14ac:dyDescent="0.2">
      <c r="A15" s="66"/>
      <c r="B15" s="66"/>
    </row>
    <row r="16" spans="1:2" ht="31.5" x14ac:dyDescent="0.2">
      <c r="A16" s="65" t="s">
        <v>83</v>
      </c>
      <c r="B16" s="65" t="s">
        <v>84</v>
      </c>
    </row>
    <row r="17" spans="1:2" ht="30" x14ac:dyDescent="0.2">
      <c r="A17" s="65" t="s">
        <v>74</v>
      </c>
      <c r="B17" s="66" t="s">
        <v>85</v>
      </c>
    </row>
    <row r="18" spans="1:2" ht="15" x14ac:dyDescent="0.2">
      <c r="A18" s="66"/>
      <c r="B18" s="66"/>
    </row>
    <row r="19" spans="1:2" ht="15.75" x14ac:dyDescent="0.2">
      <c r="A19" s="65" t="s">
        <v>83</v>
      </c>
      <c r="B19" s="65" t="s">
        <v>86</v>
      </c>
    </row>
    <row r="20" spans="1:2" ht="30" x14ac:dyDescent="0.2">
      <c r="A20" s="65" t="s">
        <v>74</v>
      </c>
      <c r="B20" s="66" t="s">
        <v>87</v>
      </c>
    </row>
    <row r="21" spans="1:2" ht="15.75" x14ac:dyDescent="0.2">
      <c r="A21" s="65"/>
      <c r="B21" s="66"/>
    </row>
    <row r="22" spans="1:2" ht="15.75" x14ac:dyDescent="0.2">
      <c r="A22" s="65" t="s">
        <v>72</v>
      </c>
      <c r="B22" s="65" t="s">
        <v>88</v>
      </c>
    </row>
    <row r="23" spans="1:2" ht="30" x14ac:dyDescent="0.2">
      <c r="A23" s="65" t="s">
        <v>89</v>
      </c>
      <c r="B23" s="66" t="s">
        <v>90</v>
      </c>
    </row>
    <row r="24" spans="1:2" ht="15.75" x14ac:dyDescent="0.2">
      <c r="A24" s="65"/>
      <c r="B24" s="65"/>
    </row>
    <row r="25" spans="1:2" ht="15.75" x14ac:dyDescent="0.2">
      <c r="A25" s="65" t="s">
        <v>91</v>
      </c>
      <c r="B25" s="65" t="s">
        <v>92</v>
      </c>
    </row>
    <row r="26" spans="1:2" ht="30" x14ac:dyDescent="0.2">
      <c r="A26" s="65" t="s">
        <v>89</v>
      </c>
      <c r="B26" s="66" t="s">
        <v>93</v>
      </c>
    </row>
    <row r="27" spans="1:2" ht="13.15" customHeight="1" x14ac:dyDescent="0.2">
      <c r="A27" s="65"/>
      <c r="B27" s="66"/>
    </row>
    <row r="28" spans="1:2" ht="15.75" x14ac:dyDescent="0.2">
      <c r="A28" s="65" t="s">
        <v>72</v>
      </c>
      <c r="B28" s="65" t="s">
        <v>94</v>
      </c>
    </row>
    <row r="29" spans="1:2" ht="30" x14ac:dyDescent="0.2">
      <c r="A29" s="65" t="s">
        <v>74</v>
      </c>
      <c r="B29" s="66" t="s">
        <v>95</v>
      </c>
    </row>
    <row r="30" spans="1:2" ht="15" x14ac:dyDescent="0.2">
      <c r="A30" s="66"/>
      <c r="B30" s="66"/>
    </row>
    <row r="31" spans="1:2" ht="15.75" x14ac:dyDescent="0.2">
      <c r="A31" s="65" t="s">
        <v>83</v>
      </c>
      <c r="B31" s="65" t="s">
        <v>96</v>
      </c>
    </row>
    <row r="32" spans="1:2" x14ac:dyDescent="0.2">
      <c r="A32" s="196" t="s">
        <v>74</v>
      </c>
      <c r="B32" s="197" t="s">
        <v>97</v>
      </c>
    </row>
    <row r="33" spans="1:2" ht="36" customHeight="1" x14ac:dyDescent="0.2">
      <c r="A33" s="196"/>
      <c r="B33" s="197"/>
    </row>
    <row r="34" spans="1:2" ht="10.5" customHeight="1" x14ac:dyDescent="0.2">
      <c r="A34" s="65"/>
      <c r="B34" s="66"/>
    </row>
    <row r="35" spans="1:2" ht="15.75" x14ac:dyDescent="0.2">
      <c r="A35" s="65" t="s">
        <v>72</v>
      </c>
      <c r="B35" s="65" t="s">
        <v>98</v>
      </c>
    </row>
    <row r="36" spans="1:2" ht="60" x14ac:dyDescent="0.2">
      <c r="A36" s="196" t="s">
        <v>74</v>
      </c>
      <c r="B36" s="66" t="s">
        <v>99</v>
      </c>
    </row>
    <row r="37" spans="1:2" ht="15" x14ac:dyDescent="0.2">
      <c r="A37" s="196"/>
      <c r="B37" s="66" t="s">
        <v>100</v>
      </c>
    </row>
    <row r="38" spans="1:2" ht="15.75" x14ac:dyDescent="0.2">
      <c r="A38" s="65"/>
      <c r="B38" s="65"/>
    </row>
    <row r="39" spans="1:2" ht="15.75" x14ac:dyDescent="0.25">
      <c r="A39" s="36" t="s">
        <v>72</v>
      </c>
      <c r="B39" s="36" t="s">
        <v>101</v>
      </c>
    </row>
    <row r="40" spans="1:2" ht="30" x14ac:dyDescent="0.2">
      <c r="A40" s="64" t="s">
        <v>74</v>
      </c>
      <c r="B40" s="49" t="s">
        <v>102</v>
      </c>
    </row>
    <row r="41" spans="1:2" ht="15.75" x14ac:dyDescent="0.2">
      <c r="A41" s="65"/>
      <c r="B41" s="65"/>
    </row>
    <row r="42" spans="1:2" ht="15.75" x14ac:dyDescent="0.2">
      <c r="A42" s="65" t="s">
        <v>72</v>
      </c>
      <c r="B42" s="65" t="s">
        <v>103</v>
      </c>
    </row>
    <row r="43" spans="1:2" ht="30" x14ac:dyDescent="0.2">
      <c r="A43" s="65" t="s">
        <v>74</v>
      </c>
      <c r="B43" s="66" t="s">
        <v>104</v>
      </c>
    </row>
    <row r="44" spans="1:2" ht="15.75" x14ac:dyDescent="0.2">
      <c r="A44" s="65"/>
      <c r="B44" s="66"/>
    </row>
    <row r="45" spans="1:2" ht="15.75" x14ac:dyDescent="0.2">
      <c r="A45" s="65" t="s">
        <v>72</v>
      </c>
      <c r="B45" s="65" t="s">
        <v>105</v>
      </c>
    </row>
    <row r="46" spans="1:2" ht="30" x14ac:dyDescent="0.2">
      <c r="A46" s="65" t="s">
        <v>74</v>
      </c>
      <c r="B46" s="66" t="s">
        <v>106</v>
      </c>
    </row>
    <row r="47" spans="1:2" ht="15.75" x14ac:dyDescent="0.2">
      <c r="A47" s="65"/>
      <c r="B47" s="66"/>
    </row>
    <row r="48" spans="1:2" ht="15.75" x14ac:dyDescent="0.2">
      <c r="A48" s="65" t="s">
        <v>72</v>
      </c>
      <c r="B48" s="65" t="s">
        <v>107</v>
      </c>
    </row>
    <row r="49" spans="1:2" ht="30" x14ac:dyDescent="0.2">
      <c r="A49" s="65" t="s">
        <v>74</v>
      </c>
      <c r="B49" s="66" t="s">
        <v>108</v>
      </c>
    </row>
    <row r="50" spans="1:2" ht="15.75" x14ac:dyDescent="0.2">
      <c r="A50" s="65"/>
      <c r="B50" s="66"/>
    </row>
    <row r="51" spans="1:2" ht="15.75" x14ac:dyDescent="0.2">
      <c r="A51" s="65" t="s">
        <v>72</v>
      </c>
      <c r="B51" s="65" t="s">
        <v>109</v>
      </c>
    </row>
    <row r="52" spans="1:2" ht="30" x14ac:dyDescent="0.2">
      <c r="A52" s="65" t="s">
        <v>74</v>
      </c>
      <c r="B52" s="66" t="s">
        <v>110</v>
      </c>
    </row>
    <row r="53" spans="1:2" ht="15" x14ac:dyDescent="0.2">
      <c r="A53" s="37"/>
      <c r="B53" s="37"/>
    </row>
    <row r="54" spans="1:2" ht="15.75" x14ac:dyDescent="0.25">
      <c r="A54" s="65" t="s">
        <v>72</v>
      </c>
      <c r="B54" s="36" t="s">
        <v>111</v>
      </c>
    </row>
    <row r="55" spans="1:2" ht="15.75" x14ac:dyDescent="0.2">
      <c r="A55" s="65" t="s">
        <v>74</v>
      </c>
      <c r="B55" s="37" t="s">
        <v>112</v>
      </c>
    </row>
    <row r="56" spans="1:2" ht="15" customHeight="1" x14ac:dyDescent="0.2">
      <c r="A56" s="37"/>
      <c r="B56" s="37"/>
    </row>
    <row r="57" spans="1:2" ht="15.75" x14ac:dyDescent="0.2">
      <c r="A57" s="67" t="s">
        <v>72</v>
      </c>
      <c r="B57" s="67" t="s">
        <v>113</v>
      </c>
    </row>
    <row r="58" spans="1:2" ht="30" x14ac:dyDescent="0.2">
      <c r="A58" s="198" t="s">
        <v>74</v>
      </c>
      <c r="B58" s="68" t="s">
        <v>120</v>
      </c>
    </row>
    <row r="59" spans="1:2" ht="42.75" customHeight="1" x14ac:dyDescent="0.2">
      <c r="A59" s="198"/>
      <c r="B59" s="68" t="s">
        <v>121</v>
      </c>
    </row>
  </sheetData>
  <sheetProtection algorithmName="SHA-512" hashValue="Sn5QlO25Ih/h/uGzaumWq8dubcxz8gorF22Xe6CpZfSNmdJGKhrd5FCLyqXS4nrw6/qzaRXWSYUpTX4ax4OWTg==" saltValue="04w2GIdHe9ux3y23PuHmrQ==" spinCount="100000" sheet="1"/>
  <mergeCells count="5">
    <mergeCell ref="A32:A33"/>
    <mergeCell ref="B32:B33"/>
    <mergeCell ref="A36:A37"/>
    <mergeCell ref="A58:A59"/>
    <mergeCell ref="A1:B1"/>
  </mergeCell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8F973192CB8624A990CE2393920AF1A" ma:contentTypeVersion="10" ma:contentTypeDescription="Create a new document." ma:contentTypeScope="" ma:versionID="c89e3f080836b97302edebe55c911a73">
  <xsd:schema xmlns:xsd="http://www.w3.org/2001/XMLSchema" xmlns:xs="http://www.w3.org/2001/XMLSchema" xmlns:p="http://schemas.microsoft.com/office/2006/metadata/properties" xmlns:ns2="a83ac192-335f-41a6-99a0-25c90d365a9d" xmlns:ns3="58e534af-fa77-4011-be67-bf55efa6778f" targetNamespace="http://schemas.microsoft.com/office/2006/metadata/properties" ma:root="true" ma:fieldsID="a6569357047e5b7f14bd5a248cc79ff6" ns2:_="" ns3:_="">
    <xsd:import namespace="a83ac192-335f-41a6-99a0-25c90d365a9d"/>
    <xsd:import namespace="58e534af-fa77-4011-be67-bf55efa677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ac192-335f-41a6-99a0-25c90d365a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e534af-fa77-4011-be67-bf55efa6778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73B1C6-C1BA-45E6-AD45-4C3D4623F4C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897561B-5B88-404D-B15F-CB9ABA630B66}">
  <ds:schemaRefs>
    <ds:schemaRef ds:uri="http://schemas.microsoft.com/office/2006/metadata/longProperties"/>
  </ds:schemaRefs>
</ds:datastoreItem>
</file>

<file path=customXml/itemProps3.xml><?xml version="1.0" encoding="utf-8"?>
<ds:datastoreItem xmlns:ds="http://schemas.openxmlformats.org/officeDocument/2006/customXml" ds:itemID="{367A1708-7150-43EA-8110-F039453CF5C5}">
  <ds:schemaRefs>
    <ds:schemaRef ds:uri="http://schemas.microsoft.com/sharepoint/v3/contenttype/forms"/>
  </ds:schemaRefs>
</ds:datastoreItem>
</file>

<file path=customXml/itemProps4.xml><?xml version="1.0" encoding="utf-8"?>
<ds:datastoreItem xmlns:ds="http://schemas.openxmlformats.org/officeDocument/2006/customXml" ds:itemID="{F2CFCB5A-235C-4125-B4B1-8179BA1DB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3ac192-335f-41a6-99a0-25c90d365a9d"/>
    <ds:schemaRef ds:uri="58e534af-fa77-4011-be67-bf55efa677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Front Cover</vt:lpstr>
      <vt:lpstr>Daily Expenses</vt:lpstr>
      <vt:lpstr>FAQs</vt:lpstr>
    </vt:vector>
  </TitlesOfParts>
  <Manager/>
  <Company>CCwales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MeirionHughes</dc:creator>
  <cp:keywords/>
  <dc:description/>
  <cp:lastModifiedBy>Alexander Shore</cp:lastModifiedBy>
  <cp:revision/>
  <dcterms:created xsi:type="dcterms:W3CDTF">2006-02-13T16:02:59Z</dcterms:created>
  <dcterms:modified xsi:type="dcterms:W3CDTF">2025-08-28T09:40:34Z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KYVDocumentType">
    <vt:lpwstr>FORM</vt:lpwstr>
  </property>
  <property fmtid="{D5CDD505-2E9C-101B-9397-08002B2CF9AE}" pid="3" name="Date1">
    <vt:lpwstr>2021-08-24T00:00:00Z</vt:lpwstr>
  </property>
  <property fmtid="{D5CDD505-2E9C-101B-9397-08002B2CF9AE}" pid="4" name="RKYVDocId">
    <vt:lpwstr/>
  </property>
  <property fmtid="{D5CDD505-2E9C-101B-9397-08002B2CF9AE}" pid="5" name="display_urn:schemas-microsoft-com:office:office#Editor">
    <vt:lpwstr>Alexander Shore</vt:lpwstr>
  </property>
  <property fmtid="{D5CDD505-2E9C-101B-9397-08002B2CF9AE}" pid="6" name="display_urn:schemas-microsoft-com:office:office#Author">
    <vt:lpwstr>Alexander Shore</vt:lpwstr>
  </property>
  <property fmtid="{D5CDD505-2E9C-101B-9397-08002B2CF9AE}" pid="7" name="MSIP_Label_d3f1612d-fb9f-4910-9745-3218a93e4acc_Enabled">
    <vt:lpwstr>true</vt:lpwstr>
  </property>
  <property fmtid="{D5CDD505-2E9C-101B-9397-08002B2CF9AE}" pid="8" name="MSIP_Label_d3f1612d-fb9f-4910-9745-3218a93e4acc_SetDate">
    <vt:lpwstr>2023-07-04T15:20:48Z</vt:lpwstr>
  </property>
  <property fmtid="{D5CDD505-2E9C-101B-9397-08002B2CF9AE}" pid="9" name="MSIP_Label_d3f1612d-fb9f-4910-9745-3218a93e4acc_Method">
    <vt:lpwstr>Standard</vt:lpwstr>
  </property>
  <property fmtid="{D5CDD505-2E9C-101B-9397-08002B2CF9AE}" pid="10" name="MSIP_Label_d3f1612d-fb9f-4910-9745-3218a93e4acc_Name">
    <vt:lpwstr>defa4170-0d19-0005-0004-bc88714345d2</vt:lpwstr>
  </property>
  <property fmtid="{D5CDD505-2E9C-101B-9397-08002B2CF9AE}" pid="11" name="MSIP_Label_d3f1612d-fb9f-4910-9745-3218a93e4acc_SiteId">
    <vt:lpwstr>4bc2de22-9b97-4eb6-8e88-2254190748e2</vt:lpwstr>
  </property>
  <property fmtid="{D5CDD505-2E9C-101B-9397-08002B2CF9AE}" pid="12" name="MSIP_Label_d3f1612d-fb9f-4910-9745-3218a93e4acc_ActionId">
    <vt:lpwstr>4d05f958-7f36-41ca-8e52-b6a132bba04f</vt:lpwstr>
  </property>
  <property fmtid="{D5CDD505-2E9C-101B-9397-08002B2CF9AE}" pid="13" name="MSIP_Label_d3f1612d-fb9f-4910-9745-3218a93e4acc_ContentBits">
    <vt:lpwstr>0</vt:lpwstr>
  </property>
  <property fmtid="{D5CDD505-2E9C-101B-9397-08002B2CF9AE}" pid="14" name="ContentTypeId">
    <vt:lpwstr>0x01010018F973192CB8624A990CE2393920AF1A</vt:lpwstr>
  </property>
</Properties>
</file>